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<sst xmlns="http://schemas.openxmlformats.org/spreadsheetml/2006/main" count="163" uniqueCount="135">
  <si>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</si>
  <si>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</si>
  <si>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</si>
  <si>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</si>
  <si>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</si>
  <si>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</si>
  <si>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</si>
  <si>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</si>
  <si>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</si>
  <si>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15.02.08                                           Технология машиностроения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</si>
  <si>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</si>
  <si>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</si>
  <si>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</si>
  <si>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</si>
  <si>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</si>
  <si>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</si>
  <si>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</si>
  <si>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</si>
  <si>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</si>
  <si>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08.01.18                                   Электромонтажник электрических сетей и электрооборудования</t>
  </si>
  <si>
    <t>15.01.05                                                   Сварщик (ручной и частично механизированной сварки (наплавки)) / Сварщик (электросварочные и газосварочные работы)</t>
  </si>
  <si>
    <t>18.01.27                                         Машинист технологических насосов и компрессоров</t>
  </si>
  <si>
    <t>23.01.06                                            Машинист дорожных и строительных машин</t>
  </si>
  <si>
    <t>35.01.09                                                Мастер растениеводства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</si>
  <si>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</si>
  <si>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</si>
  <si>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</si>
  <si>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</si>
  <si>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43.02.01
Организация обслуживания в общественном питании</t>
  </si>
  <si>
    <t>08.01.10
Мастер жилищно-коммунального хозяйства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</si>
  <si>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</si>
  <si>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</si>
  <si>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</si>
  <si>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</si>
  <si>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</si>
  <si>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</si>
  <si>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</si>
  <si>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СЭЗиС-118</t>
  </si>
  <si>
    <t>С-119кр</t>
  </si>
  <si>
    <t>СЭЗиС-111 (II)</t>
  </si>
  <si>
    <t>СЭЗиС-121 (II)</t>
  </si>
  <si>
    <t>СЭЗиС-110 (III)</t>
  </si>
  <si>
    <t>СЭЗиС-120 (III)</t>
  </si>
  <si>
    <t>СЭЗиС-119 (IV)</t>
  </si>
  <si>
    <t>ВТВ-111 (II)</t>
  </si>
  <si>
    <t>ВТВ-121 (II)</t>
  </si>
  <si>
    <t>ВТВ-110 (III)</t>
  </si>
  <si>
    <t>ВТВ-120 (III)</t>
  </si>
  <si>
    <t>ТМ-110 (III)</t>
  </si>
  <si>
    <t>ТМ-111 (II)</t>
  </si>
  <si>
    <t>ТМ-120 (III)</t>
  </si>
  <si>
    <t>ТПО-110 (III)</t>
  </si>
  <si>
    <t>С-111 (II)</t>
  </si>
  <si>
    <t>С-121 (II)</t>
  </si>
  <si>
    <t>С-110 (III)</t>
  </si>
  <si>
    <t>С-120 (III)</t>
  </si>
  <si>
    <t>А-110 (III)</t>
  </si>
  <si>
    <t>АТ-111 (II)</t>
  </si>
  <si>
    <t>АТ-121 (II)</t>
  </si>
  <si>
    <t>АТ-110 (III)</t>
  </si>
  <si>
    <t>АТ-120 (III)</t>
  </si>
  <si>
    <t>ТЭК-111 (II)</t>
  </si>
  <si>
    <t>Б-110 (III)</t>
  </si>
  <si>
    <t>Б-111 (II)</t>
  </si>
  <si>
    <t>Б-119</t>
  </si>
  <si>
    <t>ПСО-111 (II)</t>
  </si>
  <si>
    <t>ПСО-110 (III)</t>
  </si>
  <si>
    <t>Д-111 (II)</t>
  </si>
  <si>
    <t>ЖКХ-110кр (III)</t>
  </si>
  <si>
    <t>ЭМ-111кр (II)</t>
  </si>
  <si>
    <t>ЭМ-110кр (III)</t>
  </si>
  <si>
    <t>С-111кр (II)</t>
  </si>
  <si>
    <t>С-110кр (III)</t>
  </si>
  <si>
    <t>МДС-110кр (III)</t>
  </si>
  <si>
    <t>МР-111кр (II)</t>
  </si>
  <si>
    <t>МР-110кр (III)</t>
  </si>
  <si>
    <t>СЭЗиС-211з (II)</t>
  </si>
  <si>
    <t>СЭЗиС-210з (III)</t>
  </si>
  <si>
    <t>ВТВ-119 (IV)</t>
  </si>
  <si>
    <t xml:space="preserve"> ТМ-119 (IV)</t>
  </si>
  <si>
    <t xml:space="preserve"> ТМ-129 (IV)</t>
  </si>
  <si>
    <t>ТПО-119 (IV)</t>
  </si>
  <si>
    <t>С-119 (IV)</t>
  </si>
  <si>
    <t>С-129 (IV)</t>
  </si>
  <si>
    <t>А-119 (IV)</t>
  </si>
  <si>
    <t>АТ-119 (IV)</t>
  </si>
  <si>
    <t>ОП-119 (IV)</t>
  </si>
  <si>
    <t>А-219з (IV)</t>
  </si>
  <si>
    <t>C-219з (IV)</t>
  </si>
  <si>
    <t>СЭЗиС-219з (IV)</t>
  </si>
  <si>
    <t>С-211з (II)</t>
  </si>
  <si>
    <t>С-210з (III)</t>
  </si>
  <si>
    <t>А-210з (III)</t>
  </si>
  <si>
    <t>Э-211з (II)</t>
  </si>
  <si>
    <t>Э-210з (III)</t>
  </si>
  <si>
    <t>ТЭК-211з (II)</t>
  </si>
  <si>
    <t>Б-210з  (III)</t>
  </si>
  <si>
    <t>ПСО-211з (II)</t>
  </si>
  <si>
    <t>ПСО-210з (III)</t>
  </si>
  <si>
    <t>Д-211з (II)</t>
  </si>
  <si>
    <t>Д-210з (III)</t>
  </si>
  <si>
    <t>Д-110 (III)</t>
  </si>
  <si>
    <t>СЭЗиС-112 (I)</t>
  </si>
  <si>
    <t>ВТВ-112 (I)</t>
  </si>
  <si>
    <t>ВТВ-122 (I)</t>
  </si>
  <si>
    <t>ТМ-112 (I)</t>
  </si>
  <si>
    <t>С-112 (I)</t>
  </si>
  <si>
    <t>АТ-112 (I)</t>
  </si>
  <si>
    <t>АТ-122 (I)</t>
  </si>
  <si>
    <t>Б-112 (I)</t>
  </si>
  <si>
    <t>ПСО-112 (I)</t>
  </si>
  <si>
    <t>Д-112 (I)</t>
  </si>
  <si>
    <t>ЭМ-112кр (I)</t>
  </si>
  <si>
    <t>С-112кр (I)</t>
  </si>
  <si>
    <t>МР-112кр (I)</t>
  </si>
  <si>
    <t>13450 Маляр</t>
  </si>
  <si>
    <t>М-012а (I)</t>
  </si>
  <si>
    <t>СЭЗиС-112з (I)</t>
  </si>
  <si>
    <t>СЭЗиС-212з (I)</t>
  </si>
  <si>
    <t>АТ-112з(I)</t>
  </si>
  <si>
    <t>ПСО-112з (I)</t>
  </si>
  <si>
    <t>ПСО-212з (I)</t>
  </si>
  <si>
    <t>Д-112з (I)</t>
  </si>
  <si>
    <t>Д-212з (I)</t>
  </si>
  <si>
    <t>ФК-212з (I)</t>
  </si>
  <si>
    <t>С-112з (I)</t>
  </si>
  <si>
    <t>ФК-112з (I)</t>
  </si>
  <si>
    <t>38.02.04 Коммерция                (по отраслям)</t>
  </si>
  <si>
    <t>К-212з (I)</t>
  </si>
  <si>
    <t>ВТВ-112з (I)</t>
  </si>
  <si>
    <t>К-112з (I)</t>
  </si>
  <si>
    <t>Б-112з  (I)</t>
  </si>
  <si>
    <t>АТ-211з (II)</t>
  </si>
  <si>
    <t>Заочное обучение на 01.06.2023 г.</t>
  </si>
  <si>
    <t>Очное обучение на 01.06.2023г.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</si>
</sst>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33" borderId="12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6" fillId="33" borderId="26" xfId="0" applyFont="1" applyFill="1" applyBorder="1" applyAlignment="1">
      <alignment horizontal="center"/>
    </xf>
    <xf numFmtId="0" fontId="45" fillId="33" borderId="26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2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wrapText="1"/>
    </xf>
    <xf numFmtId="0" fontId="50" fillId="33" borderId="28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3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9" fillId="0" borderId="39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vertical="center" wrapText="1"/>
    </xf>
    <xf numFmtId="0" fontId="50" fillId="33" borderId="39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50" fillId="33" borderId="43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8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wrapText="1"/>
    </xf>
    <xf numFmtId="0" fontId="45" fillId="0" borderId="43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50" fillId="33" borderId="3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/>
    </xf>
    <xf numFmtId="0" fontId="52" fillId="33" borderId="49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53" fillId="33" borderId="26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50" fillId="33" borderId="43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9" fillId="33" borderId="3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/>
    </xf>
    <xf numFmtId="0" fontId="44" fillId="33" borderId="39" xfId="0" applyFont="1" applyFill="1" applyBorder="1" applyAlignment="1">
      <alignment horizontal="center"/>
    </xf>
    <xf numFmtId="0" fontId="46" fillId="33" borderId="43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52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33" borderId="56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50" xfId="0" applyFont="1" applyFill="1" applyBorder="1" applyAlignment="1">
      <alignment horizontal="center"/>
    </xf>
    <xf numFmtId="0" fontId="44" fillId="33" borderId="51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6" fillId="33" borderId="3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33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4" xfId="0" applyFont="1" applyFill="1" applyBorder="1" applyAlignment="1">
      <alignment horizontal="center" wrapText="1"/>
    </xf>
    <xf numFmtId="0" fontId="44" fillId="33" borderId="5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/>
    </xf>
    <xf numFmtId="0" fontId="44" fillId="0" borderId="5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  <xf numFmtId="0" fontId="44" fillId="33" borderId="50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5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54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52" fillId="33" borderId="63" xfId="0" applyFont="1" applyFill="1" applyBorder="1" applyAlignment="1">
      <alignment horizontal="center"/>
    </xf>
    <xf numFmtId="0" fontId="52" fillId="33" borderId="48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textRotation="90" wrapText="1"/>
    </xf>
    <xf numFmtId="0" fontId="57" fillId="0" borderId="31" xfId="0" applyFont="1" applyFill="1" applyBorder="1" applyAlignment="1">
      <alignment horizontal="center" vertical="center" textRotation="90" wrapText="1"/>
    </xf>
    <xf numFmtId="0" fontId="51" fillId="33" borderId="26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44" fillId="0" borderId="5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44" fillId="0" borderId="5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wrapText="1"/>
    </xf>
    <xf numFmtId="0" fontId="44" fillId="0" borderId="50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4" fillId="0" borderId="51" xfId="0" applyFont="1" applyBorder="1" applyAlignment="1">
      <alignment horizontal="center" wrapText="1"/>
    </xf>
    <xf numFmtId="0" fontId="44" fillId="34" borderId="50" xfId="0" applyFont="1" applyFill="1" applyBorder="1" applyAlignment="1">
      <alignment horizontal="center" wrapText="1"/>
    </xf>
    <xf numFmtId="0" fontId="44" fillId="34" borderId="32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6" fillId="0" borderId="63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56" fillId="0" borderId="66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0" borderId="34" xfId="0" applyFont="1" applyFill="1" applyBorder="1" applyAlignment="1">
      <alignment horizontal="center" wrapText="1"/>
    </xf>
    <xf numFmtId="0" fontId="50" fillId="0" borderId="52" xfId="0" applyFont="1" applyFill="1" applyBorder="1" applyAlignment="1">
      <alignment horizontal="center" wrapText="1"/>
    </xf>
    <xf numFmtId="0" fontId="44" fillId="0" borderId="32" xfId="0" applyFont="1" applyBorder="1" applyAlignment="1">
      <alignment horizontal="center"/>
    </xf>
    <xf numFmtId="0" fontId="50" fillId="0" borderId="43" xfId="0" applyFont="1" applyFill="1" applyBorder="1" applyAlignment="1">
      <alignment horizontal="center" wrapText="1"/>
    </xf>
    <xf numFmtId="0" fontId="50" fillId="0" borderId="48" xfId="0" applyFont="1" applyFill="1" applyBorder="1" applyAlignment="1">
      <alignment horizontal="center" wrapText="1"/>
    </xf>
    <xf numFmtId="0" fontId="44" fillId="0" borderId="3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48" fillId="33" borderId="64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44" fillId="33" borderId="63" xfId="0" applyFont="1" applyFill="1" applyBorder="1" applyAlignment="1">
      <alignment horizontal="center" wrapText="1"/>
    </xf>
    <xf numFmtId="0" fontId="44" fillId="33" borderId="48" xfId="0" applyFont="1" applyFill="1" applyBorder="1" applyAlignment="1">
      <alignment horizontal="center" wrapText="1"/>
    </xf>
    <xf numFmtId="0" fontId="44" fillId="33" borderId="49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4" fillId="33" borderId="56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45" xfId="0" applyFont="1" applyFill="1" applyBorder="1" applyAlignment="1">
      <alignment horizontal="center"/>
    </xf>
    <xf numFmtId="0" fontId="45" fillId="33" borderId="69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52" xfId="0" applyFont="1" applyFill="1" applyBorder="1" applyAlignment="1">
      <alignment horizont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73" xfId="0" applyFont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4" fillId="33" borderId="72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/>
    </xf>
    <xf numFmtId="0" fontId="49" fillId="33" borderId="48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44" fillId="33" borderId="43" xfId="0" applyFont="1" applyFill="1" applyBorder="1" applyAlignment="1">
      <alignment horizontal="center"/>
    </xf>
    <xf numFmtId="0" fontId="44" fillId="33" borderId="48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75" zoomScaleNormal="80" zoomScaleSheetLayoutView="75" zoomScalePageLayoutView="0" workbookViewId="0" topLeftCell="A1">
      <selection activeCell="I113" sqref="I113"/>
    </sheetView>
  </sheetViews>
  <sheetFormatPr defaultColWidth="9.140625" defaultRowHeight="15"/>
  <cols>
    <col min="1" max="1" width="10.421875" style="8" customWidth="1"/>
    <col min="5" max="5" width="14.28125" style="0" customWidth="1"/>
    <col min="6" max="6" width="14.8515625" style="0" customWidth="1"/>
    <col min="7" max="7" width="9.140625" style="83" customWidth="1"/>
    <col min="8" max="8" width="11.00390625" style="83" customWidth="1"/>
    <col min="9" max="9" width="11.8515625" style="166" customWidth="1"/>
    <col min="10" max="11" width="9.140625" style="83" customWidth="1"/>
    <col min="12" max="12" width="11.28125" style="166" customWidth="1"/>
    <col min="13" max="14" width="9.140625" style="83" customWidth="1"/>
    <col min="15" max="15" width="10.421875" style="83" customWidth="1"/>
    <col min="16" max="16" width="13.8515625" style="0" customWidth="1"/>
    <col min="17" max="17" width="14.421875" style="0" customWidth="1"/>
    <col min="18" max="19" width="9.140625" style="5" customWidth="1"/>
    <col min="20" max="20" width="14.421875" style="0" customWidth="1"/>
  </cols>
  <sheetData>
    <row r="1" spans="1:28" ht="16.5" customHeight="1" thickBot="1">
      <c r="A1" s="518" t="s">
        <v>24</v>
      </c>
      <c r="B1" s="347" t="s">
        <v>0</v>
      </c>
      <c r="C1" s="348"/>
      <c r="D1" s="349"/>
      <c r="E1" s="354" t="s">
        <v>134</v>
      </c>
      <c r="F1" s="355"/>
      <c r="G1" s="355"/>
      <c r="H1" s="355"/>
      <c r="I1" s="355"/>
      <c r="J1" s="355"/>
      <c r="K1" s="355"/>
      <c r="L1" s="355"/>
      <c r="M1" s="355"/>
      <c r="N1" s="355"/>
      <c r="O1" s="356"/>
      <c r="P1" s="354" t="s">
        <v>133</v>
      </c>
      <c r="Q1" s="355"/>
      <c r="R1" s="355"/>
      <c r="S1" s="355"/>
      <c r="T1" s="357"/>
      <c r="U1" s="371" t="s">
        <v>1</v>
      </c>
      <c r="V1" s="320"/>
      <c r="W1" s="321"/>
      <c r="X1" s="321"/>
      <c r="Y1" s="321"/>
      <c r="Z1" s="321"/>
      <c r="AA1" s="321"/>
      <c r="AB1" s="1"/>
    </row>
    <row r="2" spans="1:28" ht="61.5" customHeight="1">
      <c r="A2" s="519"/>
      <c r="B2" s="350"/>
      <c r="C2" s="332"/>
      <c r="D2" s="351"/>
      <c r="E2" s="363" t="s">
        <v>2</v>
      </c>
      <c r="F2" s="322"/>
      <c r="G2" s="344" t="s">
        <v>33</v>
      </c>
      <c r="H2" s="345"/>
      <c r="I2" s="147" t="s">
        <v>35</v>
      </c>
      <c r="J2" s="344" t="s">
        <v>33</v>
      </c>
      <c r="K2" s="345"/>
      <c r="L2" s="147" t="s">
        <v>35</v>
      </c>
      <c r="M2" s="358" t="s">
        <v>36</v>
      </c>
      <c r="N2" s="359"/>
      <c r="O2" s="360"/>
      <c r="P2" s="363" t="s">
        <v>2</v>
      </c>
      <c r="Q2" s="322"/>
      <c r="R2" s="322" t="s">
        <v>3</v>
      </c>
      <c r="S2" s="322"/>
      <c r="T2" s="43" t="s">
        <v>4</v>
      </c>
      <c r="U2" s="372"/>
      <c r="V2" s="323"/>
      <c r="W2" s="323"/>
      <c r="X2" s="323"/>
      <c r="Y2" s="323"/>
      <c r="Z2" s="323"/>
      <c r="AA2" s="323"/>
      <c r="AB2" s="323"/>
    </row>
    <row r="3" spans="1:28" ht="15" customHeight="1">
      <c r="A3" s="519"/>
      <c r="B3" s="350"/>
      <c r="C3" s="332"/>
      <c r="D3" s="351"/>
      <c r="E3" s="364"/>
      <c r="F3" s="332"/>
      <c r="G3" s="340" t="s">
        <v>32</v>
      </c>
      <c r="H3" s="341"/>
      <c r="I3" s="369" t="s">
        <v>32</v>
      </c>
      <c r="J3" s="335" t="s">
        <v>34</v>
      </c>
      <c r="K3" s="335"/>
      <c r="L3" s="338" t="s">
        <v>34</v>
      </c>
      <c r="M3" s="334" t="s">
        <v>32</v>
      </c>
      <c r="N3" s="335"/>
      <c r="O3" s="361" t="s">
        <v>34</v>
      </c>
      <c r="P3" s="364"/>
      <c r="Q3" s="332"/>
      <c r="R3" s="332" t="s">
        <v>5</v>
      </c>
      <c r="S3" s="332"/>
      <c r="T3" s="332"/>
      <c r="U3" s="372"/>
      <c r="V3" s="323"/>
      <c r="W3" s="323"/>
      <c r="X3" s="323"/>
      <c r="Y3" s="323"/>
      <c r="Z3" s="323"/>
      <c r="AA3" s="323"/>
      <c r="AB3" s="323"/>
    </row>
    <row r="4" spans="1:28" ht="54.75" customHeight="1" thickBot="1">
      <c r="A4" s="520"/>
      <c r="B4" s="352"/>
      <c r="C4" s="333"/>
      <c r="D4" s="353"/>
      <c r="E4" s="365"/>
      <c r="F4" s="333"/>
      <c r="G4" s="342"/>
      <c r="H4" s="343"/>
      <c r="I4" s="370"/>
      <c r="J4" s="337"/>
      <c r="K4" s="337"/>
      <c r="L4" s="339"/>
      <c r="M4" s="336"/>
      <c r="N4" s="337"/>
      <c r="O4" s="362"/>
      <c r="P4" s="365"/>
      <c r="Q4" s="333"/>
      <c r="R4" s="333"/>
      <c r="S4" s="333"/>
      <c r="T4" s="333"/>
      <c r="U4" s="373"/>
      <c r="V4" s="323"/>
      <c r="W4" s="323"/>
      <c r="X4" s="323"/>
      <c r="Y4" s="323"/>
      <c r="Z4" s="323"/>
      <c r="AA4" s="323"/>
      <c r="AB4" s="323"/>
    </row>
    <row r="5" spans="1:28" s="7" customFormat="1" ht="15" customHeight="1">
      <c r="A5" s="521" t="s">
        <v>25</v>
      </c>
      <c r="B5" s="579" t="s">
        <v>8</v>
      </c>
      <c r="C5" s="580"/>
      <c r="D5" s="581"/>
      <c r="E5" s="286" t="s">
        <v>102</v>
      </c>
      <c r="F5" s="324"/>
      <c r="G5" s="385">
        <v>25</v>
      </c>
      <c r="H5" s="386"/>
      <c r="I5" s="144"/>
      <c r="J5" s="368">
        <v>3</v>
      </c>
      <c r="K5" s="368"/>
      <c r="L5" s="134"/>
      <c r="M5" s="128"/>
      <c r="N5" s="180"/>
      <c r="O5" s="124"/>
      <c r="P5" s="238" t="s">
        <v>117</v>
      </c>
      <c r="Q5" s="238" t="s">
        <v>118</v>
      </c>
      <c r="R5" s="268">
        <v>4</v>
      </c>
      <c r="S5" s="268">
        <v>8</v>
      </c>
      <c r="T5" s="45"/>
      <c r="U5" s="29"/>
      <c r="V5" s="323"/>
      <c r="W5" s="323"/>
      <c r="X5" s="323"/>
      <c r="Y5" s="323"/>
      <c r="Z5" s="323"/>
      <c r="AA5" s="323"/>
      <c r="AB5" s="323"/>
    </row>
    <row r="6" spans="1:28" s="8" customFormat="1" ht="15" customHeight="1">
      <c r="A6" s="521"/>
      <c r="B6" s="582"/>
      <c r="C6" s="583"/>
      <c r="D6" s="584"/>
      <c r="E6" s="213" t="s">
        <v>39</v>
      </c>
      <c r="F6" s="214" t="s">
        <v>40</v>
      </c>
      <c r="G6" s="53">
        <v>19</v>
      </c>
      <c r="H6" s="53">
        <v>20</v>
      </c>
      <c r="I6" s="204"/>
      <c r="J6" s="206"/>
      <c r="K6" s="205"/>
      <c r="L6" s="208"/>
      <c r="M6" s="128"/>
      <c r="N6" s="205"/>
      <c r="O6" s="124"/>
      <c r="P6" s="285" t="s">
        <v>76</v>
      </c>
      <c r="Q6" s="286"/>
      <c r="R6" s="287">
        <v>5</v>
      </c>
      <c r="S6" s="288"/>
      <c r="T6" s="207"/>
      <c r="U6" s="29"/>
      <c r="V6" s="323"/>
      <c r="W6" s="323"/>
      <c r="X6" s="323"/>
      <c r="Y6" s="323"/>
      <c r="Z6" s="323"/>
      <c r="AA6" s="323"/>
      <c r="AB6" s="323"/>
    </row>
    <row r="7" spans="1:28" ht="16.5" customHeight="1">
      <c r="A7" s="522"/>
      <c r="B7" s="582"/>
      <c r="C7" s="583"/>
      <c r="D7" s="584"/>
      <c r="E7" s="195" t="s">
        <v>41</v>
      </c>
      <c r="F7" s="196" t="s">
        <v>42</v>
      </c>
      <c r="G7" s="53">
        <v>17</v>
      </c>
      <c r="H7" s="53">
        <v>20</v>
      </c>
      <c r="I7" s="144"/>
      <c r="J7" s="202"/>
      <c r="K7" s="129">
        <v>1</v>
      </c>
      <c r="L7" s="148"/>
      <c r="M7" s="86">
        <v>2</v>
      </c>
      <c r="N7" s="112"/>
      <c r="O7" s="112"/>
      <c r="P7" s="330" t="s">
        <v>77</v>
      </c>
      <c r="Q7" s="331"/>
      <c r="R7" s="324">
        <v>6</v>
      </c>
      <c r="S7" s="324"/>
      <c r="T7" s="44"/>
      <c r="U7" s="30"/>
      <c r="V7" s="323"/>
      <c r="W7" s="323"/>
      <c r="X7" s="323"/>
      <c r="Y7" s="323"/>
      <c r="Z7" s="323"/>
      <c r="AA7" s="323"/>
      <c r="AB7" s="323"/>
    </row>
    <row r="8" spans="1:28" ht="15" customHeight="1">
      <c r="A8" s="522"/>
      <c r="B8" s="582"/>
      <c r="C8" s="583"/>
      <c r="D8" s="584"/>
      <c r="E8" s="286" t="s">
        <v>43</v>
      </c>
      <c r="F8" s="324"/>
      <c r="G8" s="346">
        <v>20</v>
      </c>
      <c r="H8" s="346"/>
      <c r="I8" s="141"/>
      <c r="J8" s="278">
        <v>1</v>
      </c>
      <c r="K8" s="278"/>
      <c r="L8" s="148"/>
      <c r="M8" s="275">
        <v>1</v>
      </c>
      <c r="N8" s="276"/>
      <c r="O8" s="86"/>
      <c r="P8" s="325" t="s">
        <v>89</v>
      </c>
      <c r="Q8" s="326"/>
      <c r="R8" s="324">
        <v>9</v>
      </c>
      <c r="S8" s="324"/>
      <c r="U8" s="30"/>
      <c r="V8" s="320"/>
      <c r="W8" s="321"/>
      <c r="X8" s="321"/>
      <c r="Y8" s="321"/>
      <c r="Z8" s="321"/>
      <c r="AA8" s="321"/>
      <c r="AB8" s="1"/>
    </row>
    <row r="9" spans="1:28" ht="16.5" customHeight="1">
      <c r="A9" s="522"/>
      <c r="B9" s="582"/>
      <c r="C9" s="583"/>
      <c r="D9" s="584"/>
      <c r="E9" s="328" t="s">
        <v>37</v>
      </c>
      <c r="F9" s="329"/>
      <c r="G9" s="346"/>
      <c r="H9" s="346"/>
      <c r="I9" s="141"/>
      <c r="J9" s="278"/>
      <c r="K9" s="278"/>
      <c r="L9" s="148"/>
      <c r="M9" s="275">
        <v>2</v>
      </c>
      <c r="N9" s="276"/>
      <c r="O9" s="112"/>
      <c r="P9" s="325"/>
      <c r="Q9" s="326"/>
      <c r="R9" s="324"/>
      <c r="S9" s="324"/>
      <c r="T9" s="44"/>
      <c r="U9" s="30"/>
      <c r="V9" s="366"/>
      <c r="W9" s="367"/>
      <c r="X9" s="367"/>
      <c r="Y9" s="367"/>
      <c r="Z9" s="367"/>
      <c r="AA9" s="367"/>
      <c r="AB9" s="367"/>
    </row>
    <row r="10" spans="1:28" ht="15" customHeight="1" thickBot="1">
      <c r="A10" s="522"/>
      <c r="B10" s="582"/>
      <c r="C10" s="583"/>
      <c r="D10" s="584"/>
      <c r="E10" s="286"/>
      <c r="F10" s="324"/>
      <c r="G10" s="346"/>
      <c r="H10" s="346"/>
      <c r="I10" s="141"/>
      <c r="J10" s="278"/>
      <c r="K10" s="278"/>
      <c r="L10" s="148"/>
      <c r="M10" s="287"/>
      <c r="N10" s="288"/>
      <c r="O10" s="86"/>
      <c r="P10" s="327"/>
      <c r="Q10" s="328"/>
      <c r="R10" s="284"/>
      <c r="S10" s="284"/>
      <c r="T10" s="44"/>
      <c r="U10" s="30"/>
      <c r="V10" s="367"/>
      <c r="W10" s="367"/>
      <c r="X10" s="367"/>
      <c r="Y10" s="367"/>
      <c r="Z10" s="367"/>
      <c r="AA10" s="367"/>
      <c r="AB10" s="367"/>
    </row>
    <row r="11" spans="1:28" ht="15.75" thickBot="1">
      <c r="A11" s="522"/>
      <c r="B11" s="585"/>
      <c r="C11" s="586"/>
      <c r="D11" s="587"/>
      <c r="E11" s="302" t="s">
        <v>6</v>
      </c>
      <c r="F11" s="303"/>
      <c r="G11" s="272">
        <f>SUM(G5:H10)</f>
        <v>121</v>
      </c>
      <c r="H11" s="272"/>
      <c r="I11" s="138"/>
      <c r="J11" s="272">
        <f>SUM(J5:K10)</f>
        <v>5</v>
      </c>
      <c r="K11" s="272"/>
      <c r="L11" s="167"/>
      <c r="M11" s="417">
        <f>SUM(M5:N10)</f>
        <v>5</v>
      </c>
      <c r="N11" s="418"/>
      <c r="O11" s="116">
        <f>SUM(O5:O10)</f>
        <v>0</v>
      </c>
      <c r="P11" s="376"/>
      <c r="Q11" s="313"/>
      <c r="R11" s="303">
        <f>SUM(R5:S10)</f>
        <v>32</v>
      </c>
      <c r="S11" s="303"/>
      <c r="T11" s="49">
        <f>SUM(T5:T10)</f>
        <v>0</v>
      </c>
      <c r="U11" s="18">
        <f>SUM(G11:T11)</f>
        <v>163</v>
      </c>
      <c r="V11" s="367"/>
      <c r="W11" s="367"/>
      <c r="X11" s="367"/>
      <c r="Y11" s="367"/>
      <c r="Z11" s="367"/>
      <c r="AA11" s="367"/>
      <c r="AB11" s="367"/>
    </row>
    <row r="12" spans="1:28" s="7" customFormat="1" ht="17.25" customHeight="1">
      <c r="A12" s="522"/>
      <c r="B12" s="446" t="s">
        <v>26</v>
      </c>
      <c r="C12" s="447"/>
      <c r="D12" s="448"/>
      <c r="E12" s="213" t="s">
        <v>103</v>
      </c>
      <c r="F12" s="214" t="s">
        <v>104</v>
      </c>
      <c r="G12" s="53">
        <v>25</v>
      </c>
      <c r="H12" s="53">
        <v>24</v>
      </c>
      <c r="I12" s="144"/>
      <c r="J12" s="53">
        <v>3</v>
      </c>
      <c r="K12" s="53">
        <v>5</v>
      </c>
      <c r="L12" s="144"/>
      <c r="M12" s="203"/>
      <c r="N12" s="94"/>
      <c r="O12" s="94"/>
      <c r="P12" s="535" t="s">
        <v>129</v>
      </c>
      <c r="Q12" s="536"/>
      <c r="R12" s="285">
        <v>2</v>
      </c>
      <c r="S12" s="286"/>
      <c r="T12" s="46"/>
      <c r="U12" s="29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522"/>
      <c r="B13" s="449"/>
      <c r="C13" s="450"/>
      <c r="D13" s="451"/>
      <c r="E13" s="213" t="s">
        <v>44</v>
      </c>
      <c r="F13" s="214" t="s">
        <v>45</v>
      </c>
      <c r="G13" s="220">
        <v>19</v>
      </c>
      <c r="H13" s="220">
        <v>21</v>
      </c>
      <c r="I13" s="220"/>
      <c r="J13" s="220">
        <v>3</v>
      </c>
      <c r="K13" s="220">
        <v>5</v>
      </c>
      <c r="L13" s="220"/>
      <c r="M13" s="212">
        <v>1</v>
      </c>
      <c r="N13" s="245">
        <v>1</v>
      </c>
      <c r="O13" s="270">
        <v>1</v>
      </c>
      <c r="P13" s="230"/>
      <c r="Q13" s="223"/>
      <c r="R13" s="224"/>
      <c r="S13" s="225"/>
      <c r="T13" s="216"/>
      <c r="U13" s="29"/>
      <c r="V13" s="221"/>
      <c r="W13" s="222"/>
      <c r="X13" s="222"/>
      <c r="Y13" s="222"/>
      <c r="Z13" s="222"/>
      <c r="AA13" s="222"/>
      <c r="AB13" s="222"/>
    </row>
    <row r="14" spans="1:28" s="8" customFormat="1" ht="15.75" customHeight="1">
      <c r="A14" s="522"/>
      <c r="B14" s="452"/>
      <c r="C14" s="453"/>
      <c r="D14" s="454"/>
      <c r="E14" s="73" t="s">
        <v>46</v>
      </c>
      <c r="F14" s="67" t="s">
        <v>47</v>
      </c>
      <c r="G14" s="53">
        <v>18</v>
      </c>
      <c r="H14" s="53">
        <v>21</v>
      </c>
      <c r="I14" s="144"/>
      <c r="J14" s="53">
        <v>1</v>
      </c>
      <c r="K14" s="53">
        <v>3</v>
      </c>
      <c r="L14" s="144"/>
      <c r="M14" s="240">
        <v>2</v>
      </c>
      <c r="N14" s="95"/>
      <c r="O14" s="95"/>
      <c r="P14" s="330"/>
      <c r="Q14" s="331"/>
      <c r="R14" s="285"/>
      <c r="S14" s="286"/>
      <c r="T14" s="51"/>
      <c r="U14" s="30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522"/>
      <c r="B15" s="452"/>
      <c r="C15" s="453"/>
      <c r="D15" s="454"/>
      <c r="E15" s="286" t="s">
        <v>78</v>
      </c>
      <c r="F15" s="324"/>
      <c r="G15" s="278">
        <v>19</v>
      </c>
      <c r="H15" s="278"/>
      <c r="I15" s="148"/>
      <c r="J15" s="278">
        <v>7</v>
      </c>
      <c r="K15" s="278"/>
      <c r="L15" s="148"/>
      <c r="M15" s="374"/>
      <c r="N15" s="375"/>
      <c r="O15" s="95"/>
      <c r="P15" s="106"/>
      <c r="Q15" s="48"/>
      <c r="R15" s="51"/>
      <c r="S15" s="51"/>
      <c r="T15" s="51"/>
      <c r="U15" s="30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522"/>
      <c r="B16" s="452"/>
      <c r="C16" s="453"/>
      <c r="D16" s="454"/>
      <c r="E16" s="382"/>
      <c r="F16" s="383"/>
      <c r="G16" s="282"/>
      <c r="H16" s="282"/>
      <c r="I16" s="131"/>
      <c r="J16" s="282"/>
      <c r="K16" s="282"/>
      <c r="L16" s="131"/>
      <c r="M16" s="556"/>
      <c r="N16" s="557"/>
      <c r="O16" s="201"/>
      <c r="P16" s="388"/>
      <c r="Q16" s="389"/>
      <c r="R16" s="387"/>
      <c r="S16" s="387"/>
      <c r="T16" s="47"/>
      <c r="U16" s="31"/>
      <c r="V16" s="320"/>
      <c r="W16" s="321"/>
      <c r="X16" s="321"/>
      <c r="Y16" s="321"/>
      <c r="Z16" s="321"/>
      <c r="AA16" s="321"/>
      <c r="AB16" s="2"/>
    </row>
    <row r="17" spans="1:28" s="3" customFormat="1" ht="15.75" thickBot="1">
      <c r="A17" s="522"/>
      <c r="B17" s="455"/>
      <c r="C17" s="456"/>
      <c r="D17" s="457"/>
      <c r="E17" s="302" t="s">
        <v>6</v>
      </c>
      <c r="F17" s="303"/>
      <c r="G17" s="272">
        <f>SUM(G12:H16)</f>
        <v>147</v>
      </c>
      <c r="H17" s="272"/>
      <c r="I17" s="150"/>
      <c r="J17" s="272">
        <f>SUM(J12:K16)</f>
        <v>27</v>
      </c>
      <c r="K17" s="272"/>
      <c r="L17" s="167"/>
      <c r="M17" s="311">
        <f>SUM(M13:N14)</f>
        <v>4</v>
      </c>
      <c r="N17" s="312"/>
      <c r="O17" s="116">
        <f>SUM(O12:O16)</f>
        <v>1</v>
      </c>
      <c r="P17" s="376"/>
      <c r="Q17" s="377"/>
      <c r="R17" s="394">
        <f>SUM(R12:S16)</f>
        <v>2</v>
      </c>
      <c r="S17" s="395"/>
      <c r="T17" s="267">
        <f>SUM(T12:T16)</f>
        <v>0</v>
      </c>
      <c r="U17" s="18">
        <f>SUM(G17:T17)</f>
        <v>181</v>
      </c>
      <c r="V17" s="320"/>
      <c r="W17" s="321"/>
      <c r="X17" s="321"/>
      <c r="Y17" s="321"/>
      <c r="Z17" s="321"/>
      <c r="AA17" s="321"/>
      <c r="AB17" s="2"/>
    </row>
    <row r="18" spans="1:28" s="7" customFormat="1" ht="15.75" customHeight="1">
      <c r="A18" s="522"/>
      <c r="B18" s="432" t="s">
        <v>9</v>
      </c>
      <c r="C18" s="433"/>
      <c r="D18" s="434"/>
      <c r="E18" s="575" t="s">
        <v>105</v>
      </c>
      <c r="F18" s="550"/>
      <c r="G18" s="385">
        <v>24</v>
      </c>
      <c r="H18" s="386"/>
      <c r="I18" s="151"/>
      <c r="J18" s="385">
        <v>1</v>
      </c>
      <c r="K18" s="386"/>
      <c r="L18" s="168"/>
      <c r="M18" s="538"/>
      <c r="N18" s="539"/>
      <c r="O18" s="94"/>
      <c r="P18" s="390"/>
      <c r="Q18" s="391"/>
      <c r="R18" s="392"/>
      <c r="S18" s="392"/>
      <c r="T18" s="45"/>
      <c r="U18" s="29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522"/>
      <c r="B19" s="419"/>
      <c r="C19" s="420"/>
      <c r="D19" s="421"/>
      <c r="E19" s="572" t="s">
        <v>49</v>
      </c>
      <c r="F19" s="293"/>
      <c r="G19" s="573">
        <v>25</v>
      </c>
      <c r="H19" s="574"/>
      <c r="I19" s="227"/>
      <c r="J19" s="226"/>
      <c r="K19" s="168"/>
      <c r="L19" s="168"/>
      <c r="M19" s="228"/>
      <c r="N19" s="229"/>
      <c r="O19" s="219"/>
      <c r="P19" s="210"/>
      <c r="Q19" s="211"/>
      <c r="R19" s="216"/>
      <c r="S19" s="216"/>
      <c r="T19" s="211"/>
      <c r="U19" s="29"/>
      <c r="V19" s="221"/>
      <c r="W19" s="222"/>
      <c r="X19" s="222"/>
      <c r="Y19" s="222"/>
      <c r="Z19" s="222"/>
      <c r="AA19" s="222"/>
      <c r="AB19" s="222"/>
    </row>
    <row r="20" spans="1:28" s="8" customFormat="1" ht="18" customHeight="1">
      <c r="A20" s="522"/>
      <c r="B20" s="422"/>
      <c r="C20" s="423"/>
      <c r="D20" s="424"/>
      <c r="E20" s="73" t="s">
        <v>48</v>
      </c>
      <c r="F20" s="67" t="s">
        <v>50</v>
      </c>
      <c r="G20" s="53">
        <v>17</v>
      </c>
      <c r="H20" s="53">
        <v>17</v>
      </c>
      <c r="I20" s="144"/>
      <c r="J20" s="60"/>
      <c r="K20" s="60"/>
      <c r="L20" s="141"/>
      <c r="M20" s="86"/>
      <c r="N20" s="95"/>
      <c r="O20" s="95"/>
      <c r="P20" s="85"/>
      <c r="Q20" s="44"/>
      <c r="R20" s="51"/>
      <c r="S20" s="51"/>
      <c r="T20" s="44"/>
      <c r="U20" s="30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522"/>
      <c r="B21" s="422"/>
      <c r="C21" s="423"/>
      <c r="D21" s="424"/>
      <c r="E21" s="73" t="s">
        <v>79</v>
      </c>
      <c r="F21" s="67" t="s">
        <v>80</v>
      </c>
      <c r="G21" s="60">
        <v>9</v>
      </c>
      <c r="H21" s="60">
        <v>7</v>
      </c>
      <c r="I21" s="141"/>
      <c r="J21" s="60"/>
      <c r="K21" s="60"/>
      <c r="L21" s="141"/>
      <c r="M21" s="86">
        <v>1</v>
      </c>
      <c r="N21" s="146"/>
      <c r="O21" s="95"/>
      <c r="P21" s="85"/>
      <c r="Q21" s="44"/>
      <c r="R21" s="51"/>
      <c r="S21" s="51"/>
      <c r="T21" s="44"/>
      <c r="U21" s="30"/>
      <c r="V21" s="12"/>
      <c r="W21" s="11"/>
      <c r="X21" s="11"/>
      <c r="Y21" s="11"/>
      <c r="Z21" s="11"/>
      <c r="AA21" s="11"/>
      <c r="AB21" s="11"/>
    </row>
    <row r="22" spans="1:28" s="3" customFormat="1" ht="16.5" customHeight="1">
      <c r="A22" s="522"/>
      <c r="B22" s="422"/>
      <c r="C22" s="423"/>
      <c r="D22" s="424"/>
      <c r="E22" s="286"/>
      <c r="F22" s="324"/>
      <c r="G22" s="346"/>
      <c r="H22" s="346"/>
      <c r="I22" s="141"/>
      <c r="J22" s="346"/>
      <c r="K22" s="346"/>
      <c r="L22" s="141"/>
      <c r="M22" s="374"/>
      <c r="N22" s="375"/>
      <c r="O22" s="114"/>
      <c r="P22" s="107"/>
      <c r="Q22" s="14"/>
      <c r="R22" s="284"/>
      <c r="S22" s="284"/>
      <c r="T22" s="44"/>
      <c r="U22" s="30"/>
      <c r="V22" s="320"/>
      <c r="W22" s="321"/>
      <c r="X22" s="321"/>
      <c r="Y22" s="321"/>
      <c r="Z22" s="321"/>
      <c r="AA22" s="321"/>
      <c r="AB22" s="2"/>
    </row>
    <row r="23" spans="1:28" s="3" customFormat="1" ht="15.75" customHeight="1">
      <c r="A23" s="522"/>
      <c r="B23" s="422"/>
      <c r="C23" s="423"/>
      <c r="D23" s="424"/>
      <c r="E23" s="276"/>
      <c r="F23" s="278"/>
      <c r="G23" s="279"/>
      <c r="H23" s="280"/>
      <c r="I23" s="152"/>
      <c r="J23" s="279"/>
      <c r="K23" s="280"/>
      <c r="L23" s="169"/>
      <c r="M23" s="275"/>
      <c r="N23" s="276"/>
      <c r="O23" s="114"/>
      <c r="P23" s="393"/>
      <c r="Q23" s="284"/>
      <c r="R23" s="284"/>
      <c r="S23" s="284"/>
      <c r="T23" s="44"/>
      <c r="U23" s="30"/>
      <c r="V23" s="320"/>
      <c r="W23" s="321"/>
      <c r="X23" s="321"/>
      <c r="Y23" s="321"/>
      <c r="Z23" s="321"/>
      <c r="AA23" s="321"/>
      <c r="AB23" s="2"/>
    </row>
    <row r="24" spans="1:28" s="3" customFormat="1" ht="15.75" thickBot="1">
      <c r="A24" s="522"/>
      <c r="B24" s="422"/>
      <c r="C24" s="423"/>
      <c r="D24" s="424"/>
      <c r="E24" s="297"/>
      <c r="F24" s="298"/>
      <c r="G24" s="281"/>
      <c r="H24" s="281"/>
      <c r="I24" s="153"/>
      <c r="J24" s="145"/>
      <c r="K24" s="145"/>
      <c r="L24" s="131"/>
      <c r="M24" s="89"/>
      <c r="N24" s="118"/>
      <c r="O24" s="117"/>
      <c r="P24" s="297"/>
      <c r="Q24" s="298"/>
      <c r="R24" s="298"/>
      <c r="S24" s="298"/>
      <c r="T24" s="47"/>
      <c r="U24" s="31"/>
      <c r="V24" s="320"/>
      <c r="W24" s="321"/>
      <c r="X24" s="321"/>
      <c r="Y24" s="321"/>
      <c r="Z24" s="321"/>
      <c r="AA24" s="321"/>
      <c r="AB24" s="2"/>
    </row>
    <row r="25" spans="1:28" s="3" customFormat="1" ht="15.75" thickBot="1">
      <c r="A25" s="522"/>
      <c r="B25" s="435"/>
      <c r="C25" s="436"/>
      <c r="D25" s="437"/>
      <c r="E25" s="302" t="s">
        <v>6</v>
      </c>
      <c r="F25" s="303"/>
      <c r="G25" s="306">
        <f>SUM(G18:H24)</f>
        <v>99</v>
      </c>
      <c r="H25" s="306"/>
      <c r="I25" s="137"/>
      <c r="J25" s="272">
        <f>SUM(J18:K24)</f>
        <v>1</v>
      </c>
      <c r="K25" s="272"/>
      <c r="L25" s="167"/>
      <c r="M25" s="311">
        <f>SUM(M21:N24)</f>
        <v>1</v>
      </c>
      <c r="N25" s="312"/>
      <c r="O25" s="116">
        <f>SUM(O18:O24)</f>
        <v>0</v>
      </c>
      <c r="P25" s="302"/>
      <c r="Q25" s="303"/>
      <c r="R25" s="411">
        <f>SUM(R18:S24)</f>
        <v>0</v>
      </c>
      <c r="S25" s="411"/>
      <c r="T25" s="49">
        <f>SUM(T18:T24)</f>
        <v>0</v>
      </c>
      <c r="U25" s="18">
        <f>SUM(G25:T25)</f>
        <v>101</v>
      </c>
      <c r="V25" s="320"/>
      <c r="W25" s="321"/>
      <c r="X25" s="321"/>
      <c r="Y25" s="321"/>
      <c r="Z25" s="321"/>
      <c r="AA25" s="321"/>
      <c r="AB25" s="2"/>
    </row>
    <row r="26" spans="1:28" s="7" customFormat="1" ht="16.5" customHeight="1">
      <c r="A26" s="522"/>
      <c r="B26" s="579" t="s">
        <v>10</v>
      </c>
      <c r="C26" s="580"/>
      <c r="D26" s="581"/>
      <c r="E26" s="289" t="s">
        <v>51</v>
      </c>
      <c r="F26" s="290"/>
      <c r="G26" s="299">
        <v>14</v>
      </c>
      <c r="H26" s="299"/>
      <c r="I26" s="133"/>
      <c r="J26" s="368">
        <v>4</v>
      </c>
      <c r="K26" s="368"/>
      <c r="L26" s="134"/>
      <c r="M26" s="309">
        <v>1</v>
      </c>
      <c r="N26" s="310"/>
      <c r="O26" s="123"/>
      <c r="P26" s="390"/>
      <c r="Q26" s="391"/>
      <c r="R26" s="45"/>
      <c r="S26" s="45"/>
      <c r="T26" s="46"/>
      <c r="U26" s="29"/>
      <c r="V26" s="12"/>
      <c r="W26" s="6"/>
      <c r="X26" s="6"/>
      <c r="Y26" s="6"/>
      <c r="Z26" s="6"/>
      <c r="AA26" s="6"/>
      <c r="AB26" s="6"/>
    </row>
    <row r="27" spans="1:28" s="8" customFormat="1" ht="16.5" customHeight="1">
      <c r="A27" s="522"/>
      <c r="B27" s="582"/>
      <c r="C27" s="583"/>
      <c r="D27" s="584"/>
      <c r="E27" s="286" t="s">
        <v>81</v>
      </c>
      <c r="F27" s="324"/>
      <c r="G27" s="277">
        <v>17</v>
      </c>
      <c r="H27" s="277"/>
      <c r="I27" s="154"/>
      <c r="J27" s="278">
        <v>2</v>
      </c>
      <c r="K27" s="278"/>
      <c r="L27" s="148"/>
      <c r="M27" s="275">
        <v>2</v>
      </c>
      <c r="N27" s="276"/>
      <c r="O27" s="86"/>
      <c r="P27" s="85"/>
      <c r="Q27" s="51"/>
      <c r="R27" s="44"/>
      <c r="S27" s="44"/>
      <c r="T27" s="51"/>
      <c r="U27" s="30"/>
      <c r="V27" s="12"/>
      <c r="W27" s="11"/>
      <c r="X27" s="11"/>
      <c r="Y27" s="11"/>
      <c r="Z27" s="11"/>
      <c r="AA27" s="11"/>
      <c r="AB27" s="11"/>
    </row>
    <row r="28" spans="1:28" s="3" customFormat="1" ht="16.5" customHeight="1">
      <c r="A28" s="522"/>
      <c r="B28" s="582"/>
      <c r="C28" s="583"/>
      <c r="D28" s="584"/>
      <c r="E28" s="286"/>
      <c r="F28" s="324"/>
      <c r="G28" s="277"/>
      <c r="H28" s="277"/>
      <c r="I28" s="154"/>
      <c r="J28" s="278"/>
      <c r="K28" s="278"/>
      <c r="L28" s="148"/>
      <c r="M28" s="374"/>
      <c r="N28" s="375"/>
      <c r="O28" s="86"/>
      <c r="P28" s="393"/>
      <c r="Q28" s="284"/>
      <c r="R28" s="284"/>
      <c r="S28" s="284"/>
      <c r="T28" s="44"/>
      <c r="U28" s="30"/>
      <c r="V28" s="320"/>
      <c r="W28" s="321"/>
      <c r="X28" s="321"/>
      <c r="Y28" s="321"/>
      <c r="Z28" s="321"/>
      <c r="AA28" s="321"/>
      <c r="AB28" s="2"/>
    </row>
    <row r="29" spans="1:28" s="3" customFormat="1" ht="15.75" thickBot="1">
      <c r="A29" s="522"/>
      <c r="B29" s="582"/>
      <c r="C29" s="583"/>
      <c r="D29" s="584"/>
      <c r="E29" s="297"/>
      <c r="F29" s="298"/>
      <c r="G29" s="82"/>
      <c r="H29" s="82"/>
      <c r="I29" s="155"/>
      <c r="J29" s="282"/>
      <c r="K29" s="282"/>
      <c r="L29" s="131"/>
      <c r="M29" s="89"/>
      <c r="N29" s="118"/>
      <c r="O29" s="117"/>
      <c r="P29" s="297"/>
      <c r="Q29" s="298"/>
      <c r="R29" s="298"/>
      <c r="S29" s="298"/>
      <c r="T29" s="47"/>
      <c r="U29" s="31"/>
      <c r="V29" s="320"/>
      <c r="W29" s="321"/>
      <c r="X29" s="321"/>
      <c r="Y29" s="321"/>
      <c r="Z29" s="321"/>
      <c r="AA29" s="321"/>
      <c r="AB29" s="2"/>
    </row>
    <row r="30" spans="1:28" s="3" customFormat="1" ht="15.75" thickBot="1">
      <c r="A30" s="522"/>
      <c r="B30" s="585"/>
      <c r="C30" s="586"/>
      <c r="D30" s="587"/>
      <c r="E30" s="302" t="s">
        <v>6</v>
      </c>
      <c r="F30" s="303"/>
      <c r="G30" s="306">
        <f>SUM(G26:H29)</f>
        <v>31</v>
      </c>
      <c r="H30" s="306"/>
      <c r="I30" s="137"/>
      <c r="J30" s="272">
        <f>SUM(J26:K29)</f>
        <v>6</v>
      </c>
      <c r="K30" s="272"/>
      <c r="L30" s="167"/>
      <c r="M30" s="417">
        <f>SUM(M26:M29)</f>
        <v>3</v>
      </c>
      <c r="N30" s="418"/>
      <c r="O30" s="116">
        <f>SUM(N26:O29)</f>
        <v>0</v>
      </c>
      <c r="P30" s="443"/>
      <c r="Q30" s="302"/>
      <c r="R30" s="313">
        <f>SUM(R26:S29)</f>
        <v>0</v>
      </c>
      <c r="S30" s="313"/>
      <c r="T30" s="49">
        <f>SUM(T26:T29)</f>
        <v>0</v>
      </c>
      <c r="U30" s="18">
        <f>SUM(G30:T30)</f>
        <v>40</v>
      </c>
      <c r="V30" s="320"/>
      <c r="W30" s="321"/>
      <c r="X30" s="321"/>
      <c r="Y30" s="321"/>
      <c r="Z30" s="321"/>
      <c r="AA30" s="321"/>
      <c r="AB30" s="2"/>
    </row>
    <row r="31" spans="1:28" s="3" customFormat="1" ht="16.5" customHeight="1" thickBot="1">
      <c r="A31" s="522"/>
      <c r="B31" s="432" t="s">
        <v>11</v>
      </c>
      <c r="C31" s="433"/>
      <c r="D31" s="434"/>
      <c r="E31" s="575" t="s">
        <v>106</v>
      </c>
      <c r="F31" s="550"/>
      <c r="G31" s="491">
        <v>23</v>
      </c>
      <c r="H31" s="491"/>
      <c r="I31" s="75"/>
      <c r="J31" s="491">
        <v>3</v>
      </c>
      <c r="K31" s="491"/>
      <c r="L31" s="140"/>
      <c r="M31" s="84"/>
      <c r="N31" s="103"/>
      <c r="O31" s="124"/>
      <c r="P31" s="273" t="s">
        <v>125</v>
      </c>
      <c r="Q31" s="274"/>
      <c r="R31" s="273">
        <v>3</v>
      </c>
      <c r="S31" s="274"/>
      <c r="T31" s="45"/>
      <c r="U31" s="29"/>
      <c r="V31" s="320"/>
      <c r="W31" s="321"/>
      <c r="X31" s="321"/>
      <c r="Y31" s="321"/>
      <c r="Z31" s="321"/>
      <c r="AA31" s="321"/>
      <c r="AB31" s="2"/>
    </row>
    <row r="32" spans="1:28" s="8" customFormat="1" ht="16.5" customHeight="1">
      <c r="A32" s="522"/>
      <c r="B32" s="419"/>
      <c r="C32" s="420"/>
      <c r="D32" s="421"/>
      <c r="E32" s="213" t="s">
        <v>52</v>
      </c>
      <c r="F32" s="214" t="s">
        <v>53</v>
      </c>
      <c r="G32" s="75">
        <v>23</v>
      </c>
      <c r="H32" s="75">
        <v>22</v>
      </c>
      <c r="I32" s="217"/>
      <c r="J32" s="218"/>
      <c r="K32" s="218">
        <v>1</v>
      </c>
      <c r="L32" s="218"/>
      <c r="M32" s="212"/>
      <c r="N32" s="103"/>
      <c r="O32" s="124"/>
      <c r="P32" s="403" t="s">
        <v>90</v>
      </c>
      <c r="Q32" s="404"/>
      <c r="R32" s="403">
        <v>5</v>
      </c>
      <c r="S32" s="404"/>
      <c r="T32" s="211"/>
      <c r="U32" s="29"/>
      <c r="V32" s="221"/>
      <c r="W32" s="222"/>
      <c r="X32" s="222"/>
      <c r="Y32" s="222"/>
      <c r="Z32" s="222"/>
      <c r="AA32" s="222"/>
      <c r="AB32" s="222"/>
    </row>
    <row r="33" spans="1:28" s="8" customFormat="1" ht="16.5" customHeight="1">
      <c r="A33" s="522"/>
      <c r="B33" s="422"/>
      <c r="C33" s="423"/>
      <c r="D33" s="424"/>
      <c r="E33" s="73" t="s">
        <v>54</v>
      </c>
      <c r="F33" s="67" t="s">
        <v>55</v>
      </c>
      <c r="G33" s="55">
        <v>19</v>
      </c>
      <c r="H33" s="55">
        <v>21</v>
      </c>
      <c r="I33" s="135"/>
      <c r="J33" s="63">
        <v>1</v>
      </c>
      <c r="K33" s="72"/>
      <c r="L33" s="140"/>
      <c r="M33" s="86"/>
      <c r="N33" s="87"/>
      <c r="O33" s="86"/>
      <c r="P33" s="285" t="s">
        <v>91</v>
      </c>
      <c r="Q33" s="286"/>
      <c r="R33" s="415">
        <v>1</v>
      </c>
      <c r="S33" s="416"/>
      <c r="T33" s="44"/>
      <c r="U33" s="30"/>
      <c r="V33" s="12"/>
      <c r="W33" s="11"/>
      <c r="X33" s="11"/>
      <c r="Y33" s="11"/>
      <c r="Z33" s="11"/>
      <c r="AA33" s="11"/>
      <c r="AB33" s="11"/>
    </row>
    <row r="34" spans="1:28" s="3" customFormat="1" ht="15.75" customHeight="1">
      <c r="A34" s="522"/>
      <c r="B34" s="422"/>
      <c r="C34" s="423"/>
      <c r="D34" s="424"/>
      <c r="E34" s="70" t="s">
        <v>82</v>
      </c>
      <c r="F34" s="71" t="s">
        <v>83</v>
      </c>
      <c r="G34" s="76">
        <v>16</v>
      </c>
      <c r="H34" s="76">
        <v>18</v>
      </c>
      <c r="I34" s="139"/>
      <c r="J34" s="60">
        <v>1</v>
      </c>
      <c r="K34" s="60"/>
      <c r="L34" s="141"/>
      <c r="M34" s="86"/>
      <c r="N34" s="104"/>
      <c r="O34" s="112"/>
      <c r="P34" s="285" t="s">
        <v>88</v>
      </c>
      <c r="Q34" s="286"/>
      <c r="R34" s="278">
        <v>5</v>
      </c>
      <c r="S34" s="278"/>
      <c r="T34" s="44"/>
      <c r="U34" s="30"/>
      <c r="V34" s="320"/>
      <c r="W34" s="321"/>
      <c r="X34" s="321"/>
      <c r="Y34" s="321"/>
      <c r="Z34" s="321"/>
      <c r="AA34" s="321"/>
      <c r="AB34" s="2"/>
    </row>
    <row r="35" spans="1:28" s="3" customFormat="1" ht="15">
      <c r="A35" s="522"/>
      <c r="B35" s="422"/>
      <c r="C35" s="423"/>
      <c r="D35" s="424"/>
      <c r="E35" s="70"/>
      <c r="F35" s="71"/>
      <c r="G35" s="76"/>
      <c r="H35" s="76"/>
      <c r="I35" s="139"/>
      <c r="J35" s="60"/>
      <c r="K35" s="60"/>
      <c r="L35" s="141"/>
      <c r="M35" s="86"/>
      <c r="N35" s="104"/>
      <c r="O35" s="112"/>
      <c r="R35" s="278"/>
      <c r="S35" s="278"/>
      <c r="T35" s="44"/>
      <c r="U35" s="30"/>
      <c r="V35" s="320"/>
      <c r="W35" s="321"/>
      <c r="X35" s="321"/>
      <c r="Y35" s="321"/>
      <c r="Z35" s="321"/>
      <c r="AA35" s="321"/>
      <c r="AB35" s="2"/>
    </row>
    <row r="36" spans="1:28" s="3" customFormat="1" ht="15">
      <c r="A36" s="522"/>
      <c r="B36" s="422"/>
      <c r="C36" s="423"/>
      <c r="D36" s="424"/>
      <c r="E36" s="393"/>
      <c r="F36" s="284"/>
      <c r="G36" s="278"/>
      <c r="H36" s="278"/>
      <c r="I36" s="148"/>
      <c r="J36" s="278"/>
      <c r="K36" s="278"/>
      <c r="L36" s="148"/>
      <c r="M36" s="275"/>
      <c r="N36" s="276"/>
      <c r="O36" s="112"/>
      <c r="P36" s="393"/>
      <c r="Q36" s="284"/>
      <c r="R36" s="284"/>
      <c r="S36" s="284"/>
      <c r="T36" s="44"/>
      <c r="U36" s="30"/>
      <c r="V36" s="320"/>
      <c r="W36" s="321"/>
      <c r="X36" s="321"/>
      <c r="Y36" s="321"/>
      <c r="Z36" s="321"/>
      <c r="AA36" s="321"/>
      <c r="AB36" s="2"/>
    </row>
    <row r="37" spans="1:28" s="3" customFormat="1" ht="15.75" thickBot="1">
      <c r="A37" s="522"/>
      <c r="B37" s="422"/>
      <c r="C37" s="423"/>
      <c r="D37" s="424"/>
      <c r="E37" s="37"/>
      <c r="F37" s="15"/>
      <c r="G37" s="61"/>
      <c r="H37" s="61"/>
      <c r="I37" s="131"/>
      <c r="J37" s="68"/>
      <c r="K37" s="68"/>
      <c r="L37" s="160"/>
      <c r="M37" s="19"/>
      <c r="N37" s="118"/>
      <c r="O37" s="117"/>
      <c r="P37" s="297"/>
      <c r="Q37" s="298"/>
      <c r="R37" s="298"/>
      <c r="S37" s="298"/>
      <c r="T37" s="47"/>
      <c r="U37" s="31"/>
      <c r="V37" s="320"/>
      <c r="W37" s="321"/>
      <c r="X37" s="321"/>
      <c r="Y37" s="321"/>
      <c r="Z37" s="321"/>
      <c r="AA37" s="321"/>
      <c r="AB37" s="2"/>
    </row>
    <row r="38" spans="1:28" s="3" customFormat="1" ht="15.75" thickBot="1">
      <c r="A38" s="522"/>
      <c r="B38" s="435"/>
      <c r="C38" s="436"/>
      <c r="D38" s="437"/>
      <c r="E38" s="302" t="s">
        <v>6</v>
      </c>
      <c r="F38" s="303"/>
      <c r="G38" s="306">
        <f>SUM(G31:H37)</f>
        <v>142</v>
      </c>
      <c r="H38" s="306"/>
      <c r="I38" s="137"/>
      <c r="J38" s="272">
        <f>SUM(J31:K37)</f>
        <v>6</v>
      </c>
      <c r="K38" s="272"/>
      <c r="L38" s="167"/>
      <c r="M38" s="417">
        <f>SUM(M31:M37)</f>
        <v>0</v>
      </c>
      <c r="N38" s="418"/>
      <c r="O38" s="116">
        <f>SUM(N31:O37)</f>
        <v>0</v>
      </c>
      <c r="P38" s="302"/>
      <c r="Q38" s="303"/>
      <c r="R38" s="313">
        <f>SUM(R31:S37)</f>
        <v>14</v>
      </c>
      <c r="S38" s="313"/>
      <c r="T38" s="49">
        <f>SUM(T31:T37)</f>
        <v>0</v>
      </c>
      <c r="U38" s="18">
        <f>SUM(G38:T38)</f>
        <v>162</v>
      </c>
      <c r="V38" s="320"/>
      <c r="W38" s="321"/>
      <c r="X38" s="321"/>
      <c r="Y38" s="321"/>
      <c r="Z38" s="321"/>
      <c r="AA38" s="321"/>
      <c r="AB38" s="2"/>
    </row>
    <row r="39" spans="1:28" s="8" customFormat="1" ht="17.25" customHeight="1">
      <c r="A39" s="522"/>
      <c r="B39" s="432" t="s">
        <v>12</v>
      </c>
      <c r="C39" s="433"/>
      <c r="D39" s="434"/>
      <c r="E39" s="458" t="s">
        <v>56</v>
      </c>
      <c r="F39" s="459"/>
      <c r="G39" s="307">
        <v>16</v>
      </c>
      <c r="H39" s="307"/>
      <c r="I39" s="156"/>
      <c r="J39" s="307"/>
      <c r="K39" s="307"/>
      <c r="L39" s="156"/>
      <c r="M39" s="549">
        <v>2</v>
      </c>
      <c r="N39" s="550"/>
      <c r="O39" s="99"/>
      <c r="P39" s="285"/>
      <c r="Q39" s="286"/>
      <c r="R39" s="273"/>
      <c r="S39" s="274"/>
      <c r="T39" s="45"/>
      <c r="U39" s="29"/>
      <c r="V39" s="12"/>
      <c r="W39" s="9"/>
      <c r="X39" s="9"/>
      <c r="Y39" s="9"/>
      <c r="Z39" s="9"/>
      <c r="AA39" s="9"/>
      <c r="AB39" s="9"/>
    </row>
    <row r="40" spans="1:28" s="8" customFormat="1" ht="17.25" customHeight="1">
      <c r="A40" s="522"/>
      <c r="B40" s="422"/>
      <c r="C40" s="423"/>
      <c r="D40" s="424"/>
      <c r="E40" s="300" t="s">
        <v>84</v>
      </c>
      <c r="F40" s="301"/>
      <c r="G40" s="314">
        <v>12</v>
      </c>
      <c r="H40" s="314"/>
      <c r="I40" s="157"/>
      <c r="J40" s="314">
        <v>1</v>
      </c>
      <c r="K40" s="314"/>
      <c r="L40" s="157"/>
      <c r="M40" s="551"/>
      <c r="N40" s="444"/>
      <c r="O40" s="86"/>
      <c r="P40" s="285" t="s">
        <v>92</v>
      </c>
      <c r="Q40" s="286"/>
      <c r="R40" s="285">
        <v>3</v>
      </c>
      <c r="S40" s="286"/>
      <c r="T40" s="44"/>
      <c r="U40" s="30"/>
      <c r="V40" s="12"/>
      <c r="W40" s="11"/>
      <c r="X40" s="11"/>
      <c r="Y40" s="11"/>
      <c r="Z40" s="11"/>
      <c r="AA40" s="11"/>
      <c r="AB40" s="11"/>
    </row>
    <row r="41" spans="1:28" s="8" customFormat="1" ht="15.75" customHeight="1">
      <c r="A41" s="522"/>
      <c r="B41" s="422"/>
      <c r="C41" s="423"/>
      <c r="D41" s="424"/>
      <c r="E41" s="441"/>
      <c r="F41" s="442"/>
      <c r="G41" s="314"/>
      <c r="H41" s="314"/>
      <c r="I41" s="157"/>
      <c r="J41" s="314"/>
      <c r="K41" s="314"/>
      <c r="L41" s="157"/>
      <c r="M41" s="275"/>
      <c r="N41" s="276"/>
      <c r="O41" s="112"/>
      <c r="P41" s="286" t="s">
        <v>87</v>
      </c>
      <c r="Q41" s="324"/>
      <c r="R41" s="278">
        <v>9</v>
      </c>
      <c r="S41" s="278"/>
      <c r="T41" s="44"/>
      <c r="U41" s="30"/>
      <c r="V41" s="12"/>
      <c r="W41" s="9"/>
      <c r="X41" s="9"/>
      <c r="Y41" s="9"/>
      <c r="Z41" s="9"/>
      <c r="AA41" s="9"/>
      <c r="AB41" s="9"/>
    </row>
    <row r="42" spans="1:28" s="8" customFormat="1" ht="15.75" thickBot="1">
      <c r="A42" s="522"/>
      <c r="B42" s="422"/>
      <c r="C42" s="423"/>
      <c r="D42" s="424"/>
      <c r="E42" s="393"/>
      <c r="F42" s="284"/>
      <c r="G42" s="277"/>
      <c r="H42" s="277"/>
      <c r="I42" s="154"/>
      <c r="J42" s="278"/>
      <c r="K42" s="278"/>
      <c r="L42" s="148"/>
      <c r="M42" s="89"/>
      <c r="N42" s="90"/>
      <c r="O42" s="100"/>
      <c r="P42" s="286"/>
      <c r="Q42" s="324"/>
      <c r="R42" s="278"/>
      <c r="S42" s="278"/>
      <c r="T42" s="44"/>
      <c r="U42" s="30"/>
      <c r="V42" s="12"/>
      <c r="W42" s="9"/>
      <c r="X42" s="9"/>
      <c r="Y42" s="9"/>
      <c r="Z42" s="9"/>
      <c r="AA42" s="9"/>
      <c r="AB42" s="9"/>
    </row>
    <row r="43" spans="1:28" s="8" customFormat="1" ht="15.75" thickBot="1">
      <c r="A43" s="522"/>
      <c r="B43" s="435"/>
      <c r="C43" s="436"/>
      <c r="D43" s="437"/>
      <c r="E43" s="302" t="s">
        <v>6</v>
      </c>
      <c r="F43" s="303"/>
      <c r="G43" s="306">
        <f>SUM(G39:H42)</f>
        <v>28</v>
      </c>
      <c r="H43" s="306"/>
      <c r="I43" s="137"/>
      <c r="J43" s="272">
        <f>SUM(J39:K42)</f>
        <v>1</v>
      </c>
      <c r="K43" s="272"/>
      <c r="L43" s="167"/>
      <c r="M43" s="417">
        <f>SUM(M39:M42)</f>
        <v>2</v>
      </c>
      <c r="N43" s="418"/>
      <c r="O43" s="116">
        <f>SUM(N39:O42)</f>
        <v>0</v>
      </c>
      <c r="P43" s="302"/>
      <c r="Q43" s="303"/>
      <c r="R43" s="402">
        <f>SUM(R39:S42)</f>
        <v>12</v>
      </c>
      <c r="S43" s="402"/>
      <c r="T43" s="49">
        <f>SUM(T39:T42)</f>
        <v>0</v>
      </c>
      <c r="U43" s="18">
        <f>SUM(G43:T43)</f>
        <v>43</v>
      </c>
      <c r="V43" s="12"/>
      <c r="W43" s="9"/>
      <c r="X43" s="9"/>
      <c r="Y43" s="9"/>
      <c r="Z43" s="9"/>
      <c r="AA43" s="9"/>
      <c r="AB43" s="9"/>
    </row>
    <row r="44" spans="1:28" s="3" customFormat="1" ht="16.5" customHeight="1" thickBot="1">
      <c r="A44" s="522"/>
      <c r="B44" s="432" t="s">
        <v>27</v>
      </c>
      <c r="C44" s="433"/>
      <c r="D44" s="434"/>
      <c r="E44" s="209" t="s">
        <v>107</v>
      </c>
      <c r="F44" s="215" t="s">
        <v>108</v>
      </c>
      <c r="G44" s="72">
        <v>22</v>
      </c>
      <c r="H44" s="72">
        <v>24</v>
      </c>
      <c r="I44" s="140">
        <v>1</v>
      </c>
      <c r="J44" s="197">
        <v>3</v>
      </c>
      <c r="K44" s="130">
        <v>2</v>
      </c>
      <c r="L44" s="54"/>
      <c r="M44" s="269">
        <v>1</v>
      </c>
      <c r="N44" s="103"/>
      <c r="O44" s="124"/>
      <c r="P44" s="562" t="s">
        <v>119</v>
      </c>
      <c r="Q44" s="563"/>
      <c r="R44" s="405">
        <v>2</v>
      </c>
      <c r="S44" s="393"/>
      <c r="T44" s="45"/>
      <c r="U44" s="29"/>
      <c r="V44" s="320"/>
      <c r="W44" s="321"/>
      <c r="X44" s="321"/>
      <c r="Y44" s="321"/>
      <c r="Z44" s="321"/>
      <c r="AA44" s="321"/>
      <c r="AB44" s="2"/>
    </row>
    <row r="45" spans="1:28" s="8" customFormat="1" ht="16.5" customHeight="1">
      <c r="A45" s="522"/>
      <c r="B45" s="419"/>
      <c r="C45" s="420"/>
      <c r="D45" s="421"/>
      <c r="E45" s="209" t="s">
        <v>57</v>
      </c>
      <c r="F45" s="215" t="s">
        <v>58</v>
      </c>
      <c r="G45" s="218">
        <v>21</v>
      </c>
      <c r="H45" s="218">
        <v>24</v>
      </c>
      <c r="I45" s="218">
        <v>2</v>
      </c>
      <c r="J45" s="215">
        <v>3</v>
      </c>
      <c r="K45" s="218"/>
      <c r="L45" s="54"/>
      <c r="M45" s="20"/>
      <c r="N45" s="103"/>
      <c r="O45" s="124"/>
      <c r="P45" s="285" t="s">
        <v>132</v>
      </c>
      <c r="Q45" s="286"/>
      <c r="R45" s="273">
        <v>2</v>
      </c>
      <c r="S45" s="274"/>
      <c r="T45" s="211">
        <v>1</v>
      </c>
      <c r="U45" s="29"/>
      <c r="V45" s="221"/>
      <c r="W45" s="222"/>
      <c r="X45" s="222"/>
      <c r="Y45" s="222"/>
      <c r="Z45" s="222"/>
      <c r="AA45" s="222"/>
      <c r="AB45" s="222"/>
    </row>
    <row r="46" spans="1:28" s="8" customFormat="1" ht="16.5" customHeight="1">
      <c r="A46" s="522"/>
      <c r="B46" s="422"/>
      <c r="C46" s="423"/>
      <c r="D46" s="424"/>
      <c r="E46" s="62" t="s">
        <v>59</v>
      </c>
      <c r="F46" s="63" t="s">
        <v>60</v>
      </c>
      <c r="G46" s="55">
        <v>13</v>
      </c>
      <c r="H46" s="55">
        <v>17</v>
      </c>
      <c r="I46" s="135"/>
      <c r="J46" s="63"/>
      <c r="K46" s="54"/>
      <c r="L46" s="140"/>
      <c r="M46" s="14"/>
      <c r="N46" s="87"/>
      <c r="O46" s="86"/>
      <c r="P46" s="286"/>
      <c r="Q46" s="324"/>
      <c r="R46" s="284"/>
      <c r="S46" s="284"/>
      <c r="T46" s="178"/>
      <c r="U46" s="30"/>
      <c r="V46" s="12"/>
      <c r="W46" s="9"/>
      <c r="X46" s="9"/>
      <c r="Y46" s="9"/>
      <c r="Z46" s="9"/>
      <c r="AA46" s="9"/>
      <c r="AB46" s="9"/>
    </row>
    <row r="47" spans="1:28" s="3" customFormat="1" ht="15">
      <c r="A47" s="522"/>
      <c r="B47" s="422"/>
      <c r="C47" s="423"/>
      <c r="D47" s="424"/>
      <c r="E47" s="444" t="s">
        <v>85</v>
      </c>
      <c r="F47" s="445"/>
      <c r="G47" s="438">
        <v>15</v>
      </c>
      <c r="H47" s="438"/>
      <c r="I47" s="143"/>
      <c r="J47" s="438">
        <v>1</v>
      </c>
      <c r="K47" s="438"/>
      <c r="L47" s="143"/>
      <c r="M47" s="275">
        <v>1</v>
      </c>
      <c r="N47" s="276"/>
      <c r="O47" s="86"/>
      <c r="P47" s="286"/>
      <c r="Q47" s="324"/>
      <c r="R47" s="284"/>
      <c r="S47" s="284"/>
      <c r="T47" s="178"/>
      <c r="U47" s="30"/>
      <c r="V47" s="12"/>
      <c r="W47" s="2"/>
      <c r="X47" s="2"/>
      <c r="Y47" s="2"/>
      <c r="Z47" s="2"/>
      <c r="AA47" s="2"/>
      <c r="AB47" s="2"/>
    </row>
    <row r="48" spans="1:28" s="8" customFormat="1" ht="15.75" thickBot="1">
      <c r="A48" s="522"/>
      <c r="B48" s="425"/>
      <c r="C48" s="426"/>
      <c r="D48" s="427"/>
      <c r="E48" s="77"/>
      <c r="F48" s="78"/>
      <c r="G48" s="428"/>
      <c r="H48" s="429"/>
      <c r="I48" s="158"/>
      <c r="J48" s="430"/>
      <c r="K48" s="431"/>
      <c r="L48" s="170"/>
      <c r="M48" s="89"/>
      <c r="N48" s="90"/>
      <c r="O48" s="100"/>
      <c r="P48" s="108"/>
      <c r="Q48" s="80"/>
      <c r="R48" s="413"/>
      <c r="S48" s="414"/>
      <c r="T48" s="79"/>
      <c r="U48" s="81"/>
      <c r="V48" s="65"/>
      <c r="W48" s="66"/>
      <c r="X48" s="66"/>
      <c r="Y48" s="66"/>
      <c r="Z48" s="66"/>
      <c r="AA48" s="66"/>
      <c r="AB48" s="66"/>
    </row>
    <row r="49" spans="1:28" s="3" customFormat="1" ht="15.75" thickBot="1">
      <c r="A49" s="522"/>
      <c r="B49" s="435"/>
      <c r="C49" s="436"/>
      <c r="D49" s="437"/>
      <c r="E49" s="443" t="s">
        <v>6</v>
      </c>
      <c r="F49" s="302"/>
      <c r="G49" s="306">
        <f>SUM(G44:H47)</f>
        <v>136</v>
      </c>
      <c r="H49" s="306"/>
      <c r="I49" s="137"/>
      <c r="J49" s="272">
        <f>SUM(J44:K47)</f>
        <v>9</v>
      </c>
      <c r="K49" s="272"/>
      <c r="L49" s="167"/>
      <c r="M49" s="417">
        <f>SUM(M44:M47)</f>
        <v>2</v>
      </c>
      <c r="N49" s="418"/>
      <c r="O49" s="116">
        <f>SUM(N44:O47)</f>
        <v>0</v>
      </c>
      <c r="P49" s="398"/>
      <c r="Q49" s="399"/>
      <c r="R49" s="400">
        <f>SUM(R44:S48)</f>
        <v>4</v>
      </c>
      <c r="S49" s="401"/>
      <c r="T49" s="176">
        <f>SUM(T44:T47)</f>
        <v>1</v>
      </c>
      <c r="U49" s="185">
        <f>SUM(G49:T49)</f>
        <v>152</v>
      </c>
      <c r="V49" s="320"/>
      <c r="W49" s="321"/>
      <c r="X49" s="321"/>
      <c r="Y49" s="321"/>
      <c r="Z49" s="321"/>
      <c r="AA49" s="321"/>
      <c r="AB49" s="2"/>
    </row>
    <row r="50" spans="1:28" s="3" customFormat="1" ht="16.5" customHeight="1">
      <c r="A50" s="522"/>
      <c r="B50" s="419" t="s">
        <v>13</v>
      </c>
      <c r="C50" s="420"/>
      <c r="D50" s="421"/>
      <c r="E50" s="390"/>
      <c r="F50" s="391"/>
      <c r="G50" s="299"/>
      <c r="H50" s="299"/>
      <c r="I50" s="133"/>
      <c r="J50" s="368"/>
      <c r="K50" s="368"/>
      <c r="L50" s="134"/>
      <c r="M50" s="309"/>
      <c r="N50" s="310"/>
      <c r="O50" s="124"/>
      <c r="P50" s="273"/>
      <c r="Q50" s="274"/>
      <c r="R50" s="412"/>
      <c r="S50" s="412"/>
      <c r="T50" s="179"/>
      <c r="U50" s="29"/>
      <c r="V50" s="320"/>
      <c r="W50" s="321"/>
      <c r="X50" s="321"/>
      <c r="Y50" s="321"/>
      <c r="Z50" s="321"/>
      <c r="AA50" s="321"/>
      <c r="AB50" s="2"/>
    </row>
    <row r="51" spans="1:28" s="3" customFormat="1" ht="15">
      <c r="A51" s="522"/>
      <c r="B51" s="422"/>
      <c r="C51" s="423"/>
      <c r="D51" s="424"/>
      <c r="E51" s="393"/>
      <c r="F51" s="284"/>
      <c r="G51" s="277"/>
      <c r="H51" s="277"/>
      <c r="I51" s="154"/>
      <c r="J51" s="275"/>
      <c r="K51" s="276"/>
      <c r="L51" s="148"/>
      <c r="M51" s="275"/>
      <c r="N51" s="276"/>
      <c r="O51" s="86"/>
      <c r="P51" s="407" t="s">
        <v>93</v>
      </c>
      <c r="Q51" s="293"/>
      <c r="R51" s="408">
        <v>4</v>
      </c>
      <c r="S51" s="289"/>
      <c r="T51" s="178"/>
      <c r="U51" s="30"/>
      <c r="V51" s="12"/>
      <c r="W51" s="2"/>
      <c r="X51" s="2"/>
      <c r="Y51" s="2"/>
      <c r="Z51" s="2"/>
      <c r="AA51" s="2"/>
      <c r="AB51" s="2"/>
    </row>
    <row r="52" spans="1:28" s="3" customFormat="1" ht="15.75" thickBot="1">
      <c r="A52" s="522"/>
      <c r="B52" s="422"/>
      <c r="C52" s="423"/>
      <c r="D52" s="424"/>
      <c r="E52" s="297"/>
      <c r="F52" s="298"/>
      <c r="G52" s="317"/>
      <c r="H52" s="317"/>
      <c r="I52" s="155"/>
      <c r="J52" s="61"/>
      <c r="K52" s="61"/>
      <c r="L52" s="131"/>
      <c r="M52" s="120"/>
      <c r="N52" s="90"/>
      <c r="O52" s="100"/>
      <c r="P52" s="276" t="s">
        <v>94</v>
      </c>
      <c r="Q52" s="278"/>
      <c r="R52" s="284">
        <v>2</v>
      </c>
      <c r="S52" s="284"/>
      <c r="T52" s="182"/>
      <c r="U52" s="31"/>
      <c r="V52" s="12"/>
      <c r="W52" s="2"/>
      <c r="X52" s="2"/>
      <c r="Y52" s="2"/>
      <c r="Z52" s="2"/>
      <c r="AA52" s="2"/>
      <c r="AB52" s="2"/>
    </row>
    <row r="53" spans="1:28" s="3" customFormat="1" ht="15.75" thickBot="1">
      <c r="A53" s="522"/>
      <c r="B53" s="425"/>
      <c r="C53" s="426"/>
      <c r="D53" s="427"/>
      <c r="E53" s="302" t="s">
        <v>6</v>
      </c>
      <c r="F53" s="303"/>
      <c r="G53" s="306">
        <f>SUM(G50:H52)</f>
        <v>0</v>
      </c>
      <c r="H53" s="306"/>
      <c r="I53" s="137"/>
      <c r="J53" s="272">
        <f>SUM(J50:K52)</f>
        <v>0</v>
      </c>
      <c r="K53" s="272"/>
      <c r="L53" s="167"/>
      <c r="M53" s="417">
        <f>SUM(M50:M52)</f>
        <v>0</v>
      </c>
      <c r="N53" s="418"/>
      <c r="O53" s="116">
        <f>SUM(N50:O52)</f>
        <v>0</v>
      </c>
      <c r="P53" s="443"/>
      <c r="Q53" s="302"/>
      <c r="R53" s="313">
        <f>SUM(R50:S52)</f>
        <v>6</v>
      </c>
      <c r="S53" s="313"/>
      <c r="T53" s="177">
        <f>SUM(T50:T52)</f>
        <v>0</v>
      </c>
      <c r="U53" s="185">
        <f>SUM(G53:T53)</f>
        <v>6</v>
      </c>
      <c r="V53" s="320"/>
      <c r="W53" s="321"/>
      <c r="X53" s="321"/>
      <c r="Y53" s="321"/>
      <c r="Z53" s="321"/>
      <c r="AA53" s="321"/>
      <c r="AB53" s="2"/>
    </row>
    <row r="54" spans="1:28" s="8" customFormat="1" ht="15">
      <c r="A54" s="522"/>
      <c r="B54" s="579" t="s">
        <v>127</v>
      </c>
      <c r="C54" s="580"/>
      <c r="D54" s="581"/>
      <c r="E54" s="544"/>
      <c r="F54" s="545"/>
      <c r="G54" s="592"/>
      <c r="H54" s="593"/>
      <c r="I54" s="234"/>
      <c r="J54" s="538"/>
      <c r="K54" s="539"/>
      <c r="L54" s="254"/>
      <c r="M54" s="558"/>
      <c r="N54" s="559"/>
      <c r="O54" s="261"/>
      <c r="P54" s="602" t="s">
        <v>130</v>
      </c>
      <c r="Q54" s="490"/>
      <c r="R54" s="598">
        <v>1</v>
      </c>
      <c r="S54" s="599"/>
      <c r="T54" s="258"/>
      <c r="U54" s="57"/>
      <c r="V54" s="247"/>
      <c r="W54" s="248"/>
      <c r="X54" s="248"/>
      <c r="Y54" s="248"/>
      <c r="Z54" s="248"/>
      <c r="AA54" s="248"/>
      <c r="AB54" s="248"/>
    </row>
    <row r="55" spans="1:28" s="8" customFormat="1" ht="15">
      <c r="A55" s="522"/>
      <c r="B55" s="582"/>
      <c r="C55" s="583"/>
      <c r="D55" s="584"/>
      <c r="E55" s="546"/>
      <c r="F55" s="547"/>
      <c r="G55" s="594"/>
      <c r="H55" s="595"/>
      <c r="I55" s="253"/>
      <c r="J55" s="374"/>
      <c r="K55" s="375"/>
      <c r="L55" s="255"/>
      <c r="M55" s="560"/>
      <c r="N55" s="561"/>
      <c r="O55" s="262"/>
      <c r="P55" s="602" t="s">
        <v>128</v>
      </c>
      <c r="Q55" s="490"/>
      <c r="R55" s="600">
        <v>6</v>
      </c>
      <c r="S55" s="601"/>
      <c r="T55" s="190"/>
      <c r="U55" s="30"/>
      <c r="V55" s="247"/>
      <c r="W55" s="248"/>
      <c r="X55" s="248"/>
      <c r="Y55" s="248"/>
      <c r="Z55" s="248"/>
      <c r="AA55" s="248"/>
      <c r="AB55" s="248"/>
    </row>
    <row r="56" spans="1:28" s="8" customFormat="1" ht="15.75" thickBot="1">
      <c r="A56" s="522"/>
      <c r="B56" s="582"/>
      <c r="C56" s="583"/>
      <c r="D56" s="584"/>
      <c r="E56" s="590"/>
      <c r="F56" s="591"/>
      <c r="G56" s="596"/>
      <c r="H56" s="597"/>
      <c r="I56" s="249"/>
      <c r="J56" s="577"/>
      <c r="K56" s="578"/>
      <c r="L56" s="250"/>
      <c r="M56" s="259"/>
      <c r="N56" s="260"/>
      <c r="O56" s="259"/>
      <c r="P56" s="263"/>
      <c r="Q56" s="264"/>
      <c r="R56" s="256"/>
      <c r="S56" s="257"/>
      <c r="T56" s="231"/>
      <c r="U56" s="81"/>
      <c r="V56" s="247"/>
      <c r="W56" s="248"/>
      <c r="X56" s="248"/>
      <c r="Y56" s="248"/>
      <c r="Z56" s="248"/>
      <c r="AA56" s="248"/>
      <c r="AB56" s="248"/>
    </row>
    <row r="57" spans="1:28" s="8" customFormat="1" ht="15.75" thickBot="1">
      <c r="A57" s="522"/>
      <c r="B57" s="585"/>
      <c r="C57" s="586"/>
      <c r="D57" s="587"/>
      <c r="E57" s="302" t="s">
        <v>6</v>
      </c>
      <c r="F57" s="303"/>
      <c r="G57" s="603">
        <f>SUM(G54:H56)</f>
        <v>0</v>
      </c>
      <c r="H57" s="604"/>
      <c r="I57" s="246"/>
      <c r="J57" s="605">
        <f>SUM(J54:K56)</f>
        <v>0</v>
      </c>
      <c r="K57" s="418"/>
      <c r="L57" s="252"/>
      <c r="M57" s="417">
        <f>SUM(M54:N56)</f>
        <v>0</v>
      </c>
      <c r="N57" s="418"/>
      <c r="O57" s="116">
        <f>SUM(O54:O56)</f>
        <v>0</v>
      </c>
      <c r="P57" s="251"/>
      <c r="Q57" s="244"/>
      <c r="R57" s="409">
        <f>SUM(R54:S56)</f>
        <v>7</v>
      </c>
      <c r="S57" s="410"/>
      <c r="T57" s="265">
        <f>SUM(T54:T56)</f>
        <v>0</v>
      </c>
      <c r="U57" s="266">
        <f>SUM(G57:T57)</f>
        <v>7</v>
      </c>
      <c r="V57" s="247"/>
      <c r="W57" s="248"/>
      <c r="X57" s="248"/>
      <c r="Y57" s="248"/>
      <c r="Z57" s="248"/>
      <c r="AA57" s="248"/>
      <c r="AB57" s="248"/>
    </row>
    <row r="58" spans="1:28" ht="16.5" customHeight="1">
      <c r="A58" s="522"/>
      <c r="B58" s="579" t="s">
        <v>14</v>
      </c>
      <c r="C58" s="580"/>
      <c r="D58" s="581"/>
      <c r="E58" s="293"/>
      <c r="F58" s="294"/>
      <c r="G58" s="299"/>
      <c r="H58" s="299"/>
      <c r="I58" s="133"/>
      <c r="J58" s="368"/>
      <c r="K58" s="368"/>
      <c r="L58" s="134"/>
      <c r="M58" s="415"/>
      <c r="N58" s="416"/>
      <c r="O58" s="124"/>
      <c r="P58" s="403"/>
      <c r="Q58" s="404"/>
      <c r="R58" s="403"/>
      <c r="S58" s="404"/>
      <c r="T58" s="179"/>
      <c r="U58" s="29"/>
      <c r="V58" s="320"/>
      <c r="W58" s="321"/>
      <c r="X58" s="321"/>
      <c r="Y58" s="321"/>
      <c r="Z58" s="321"/>
      <c r="AA58" s="321"/>
      <c r="AB58" s="1"/>
    </row>
    <row r="59" spans="1:28" s="8" customFormat="1" ht="16.5" customHeight="1">
      <c r="A59" s="522"/>
      <c r="B59" s="582"/>
      <c r="C59" s="583"/>
      <c r="D59" s="584"/>
      <c r="E59" s="293" t="s">
        <v>61</v>
      </c>
      <c r="F59" s="294"/>
      <c r="G59" s="277"/>
      <c r="H59" s="277"/>
      <c r="I59" s="154"/>
      <c r="J59" s="278">
        <v>5</v>
      </c>
      <c r="K59" s="278"/>
      <c r="L59" s="148"/>
      <c r="M59" s="275"/>
      <c r="N59" s="276"/>
      <c r="O59" s="112"/>
      <c r="P59" s="285" t="s">
        <v>95</v>
      </c>
      <c r="Q59" s="286"/>
      <c r="R59" s="406">
        <v>5</v>
      </c>
      <c r="S59" s="406"/>
      <c r="T59" s="178"/>
      <c r="U59" s="30"/>
      <c r="V59" s="12"/>
      <c r="W59" s="10"/>
      <c r="X59" s="10"/>
      <c r="Y59" s="10"/>
      <c r="Z59" s="10"/>
      <c r="AA59" s="10"/>
      <c r="AB59" s="10"/>
    </row>
    <row r="60" spans="1:28" s="3" customFormat="1" ht="16.5" customHeight="1">
      <c r="A60" s="522"/>
      <c r="B60" s="582"/>
      <c r="C60" s="583"/>
      <c r="D60" s="584"/>
      <c r="E60" s="439"/>
      <c r="F60" s="440"/>
      <c r="G60" s="277"/>
      <c r="H60" s="277"/>
      <c r="I60" s="154"/>
      <c r="J60" s="278"/>
      <c r="K60" s="278"/>
      <c r="L60" s="148"/>
      <c r="M60" s="275"/>
      <c r="N60" s="276"/>
      <c r="O60" s="88"/>
      <c r="P60" s="285"/>
      <c r="Q60" s="286"/>
      <c r="R60" s="405"/>
      <c r="S60" s="393"/>
      <c r="T60" s="178"/>
      <c r="U60" s="30"/>
      <c r="V60" s="12"/>
      <c r="W60" s="2"/>
      <c r="X60" s="2"/>
      <c r="Y60" s="2"/>
      <c r="Z60" s="2"/>
      <c r="AA60" s="2"/>
      <c r="AB60" s="2"/>
    </row>
    <row r="61" spans="1:28" s="3" customFormat="1" ht="16.5" customHeight="1" thickBot="1">
      <c r="A61" s="522"/>
      <c r="B61" s="582"/>
      <c r="C61" s="583"/>
      <c r="D61" s="584"/>
      <c r="E61" s="542"/>
      <c r="F61" s="543"/>
      <c r="G61" s="540"/>
      <c r="H61" s="541"/>
      <c r="I61" s="159"/>
      <c r="J61" s="275"/>
      <c r="K61" s="276"/>
      <c r="L61" s="171"/>
      <c r="M61" s="275"/>
      <c r="N61" s="276"/>
      <c r="O61" s="86"/>
      <c r="P61" s="285"/>
      <c r="Q61" s="286"/>
      <c r="R61" s="405"/>
      <c r="S61" s="393"/>
      <c r="T61" s="178"/>
      <c r="U61" s="30"/>
      <c r="V61" s="12"/>
      <c r="W61" s="2"/>
      <c r="X61" s="2"/>
      <c r="Y61" s="2"/>
      <c r="Z61" s="2"/>
      <c r="AA61" s="2"/>
      <c r="AB61" s="2"/>
    </row>
    <row r="62" spans="1:28" ht="15.75" thickBot="1">
      <c r="A62" s="522"/>
      <c r="B62" s="585"/>
      <c r="C62" s="586"/>
      <c r="D62" s="587"/>
      <c r="E62" s="302" t="s">
        <v>6</v>
      </c>
      <c r="F62" s="303"/>
      <c r="G62" s="306">
        <f>SUM(G58:H61)</f>
        <v>0</v>
      </c>
      <c r="H62" s="306"/>
      <c r="I62" s="137"/>
      <c r="J62" s="272">
        <f>SUM(J58:K61)</f>
        <v>5</v>
      </c>
      <c r="K62" s="272"/>
      <c r="L62" s="167"/>
      <c r="M62" s="417">
        <f>SUM(M58:M61)</f>
        <v>0</v>
      </c>
      <c r="N62" s="418"/>
      <c r="O62" s="116">
        <f>SUM(N58:O61)</f>
        <v>0</v>
      </c>
      <c r="P62" s="302"/>
      <c r="Q62" s="303"/>
      <c r="R62" s="313">
        <f>SUM(R58:S61)</f>
        <v>5</v>
      </c>
      <c r="S62" s="313"/>
      <c r="T62" s="265">
        <f>SUM(T58:T61)</f>
        <v>0</v>
      </c>
      <c r="U62" s="185">
        <f>SUM(G62:T62)</f>
        <v>10</v>
      </c>
      <c r="V62" s="320"/>
      <c r="W62" s="321"/>
      <c r="X62" s="321"/>
      <c r="Y62" s="321"/>
      <c r="Z62" s="321"/>
      <c r="AA62" s="321"/>
      <c r="AB62" s="1"/>
    </row>
    <row r="63" spans="1:28" s="8" customFormat="1" ht="16.5" customHeight="1" thickBot="1">
      <c r="A63" s="522"/>
      <c r="B63" s="579" t="s">
        <v>15</v>
      </c>
      <c r="C63" s="580"/>
      <c r="D63" s="581"/>
      <c r="E63" s="293" t="s">
        <v>109</v>
      </c>
      <c r="F63" s="294"/>
      <c r="G63" s="233"/>
      <c r="H63" s="233"/>
      <c r="I63" s="234"/>
      <c r="J63" s="460">
        <v>15</v>
      </c>
      <c r="K63" s="460"/>
      <c r="L63" s="235"/>
      <c r="M63" s="232"/>
      <c r="N63" s="236"/>
      <c r="O63" s="237"/>
      <c r="P63" s="293" t="s">
        <v>131</v>
      </c>
      <c r="Q63" s="294"/>
      <c r="R63" s="378">
        <v>3</v>
      </c>
      <c r="S63" s="379"/>
      <c r="T63" s="258"/>
      <c r="U63" s="57"/>
      <c r="V63" s="221"/>
      <c r="W63" s="222"/>
      <c r="X63" s="222"/>
      <c r="Y63" s="222"/>
      <c r="Z63" s="222"/>
      <c r="AA63" s="222"/>
      <c r="AB63" s="222"/>
    </row>
    <row r="64" spans="1:28" ht="16.5" customHeight="1">
      <c r="A64" s="522"/>
      <c r="B64" s="582"/>
      <c r="C64" s="583"/>
      <c r="D64" s="584"/>
      <c r="E64" s="293" t="s">
        <v>63</v>
      </c>
      <c r="F64" s="294"/>
      <c r="G64" s="307"/>
      <c r="H64" s="307"/>
      <c r="I64" s="156"/>
      <c r="J64" s="460">
        <v>12</v>
      </c>
      <c r="K64" s="460"/>
      <c r="L64" s="144"/>
      <c r="M64" s="477"/>
      <c r="N64" s="478"/>
      <c r="O64" s="192">
        <v>1</v>
      </c>
      <c r="P64" s="293"/>
      <c r="Q64" s="294"/>
      <c r="R64" s="396"/>
      <c r="S64" s="397"/>
      <c r="T64" s="179"/>
      <c r="U64" s="29"/>
      <c r="V64" s="320"/>
      <c r="W64" s="321"/>
      <c r="X64" s="321"/>
      <c r="Y64" s="321"/>
      <c r="Z64" s="321"/>
      <c r="AA64" s="321"/>
      <c r="AB64" s="1"/>
    </row>
    <row r="65" spans="1:28" ht="15">
      <c r="A65" s="522"/>
      <c r="B65" s="582"/>
      <c r="C65" s="583"/>
      <c r="D65" s="584"/>
      <c r="E65" s="293" t="s">
        <v>62</v>
      </c>
      <c r="F65" s="294"/>
      <c r="G65" s="314"/>
      <c r="H65" s="314"/>
      <c r="I65" s="156"/>
      <c r="J65" s="460">
        <v>16</v>
      </c>
      <c r="K65" s="460"/>
      <c r="L65" s="144"/>
      <c r="M65" s="291"/>
      <c r="N65" s="292"/>
      <c r="O65" s="191">
        <v>1</v>
      </c>
      <c r="P65" s="293" t="s">
        <v>96</v>
      </c>
      <c r="Q65" s="294"/>
      <c r="R65" s="326">
        <v>8</v>
      </c>
      <c r="S65" s="326"/>
      <c r="T65" s="178"/>
      <c r="U65" s="30"/>
      <c r="V65" s="320"/>
      <c r="W65" s="321"/>
      <c r="X65" s="321"/>
      <c r="Y65" s="321"/>
      <c r="Z65" s="321"/>
      <c r="AA65" s="321"/>
      <c r="AB65" s="1"/>
    </row>
    <row r="66" spans="1:28" s="8" customFormat="1" ht="15">
      <c r="A66" s="522"/>
      <c r="B66" s="582"/>
      <c r="C66" s="583"/>
      <c r="D66" s="584"/>
      <c r="E66" s="464" t="s">
        <v>64</v>
      </c>
      <c r="F66" s="465"/>
      <c r="G66" s="68"/>
      <c r="H66" s="68"/>
      <c r="I66" s="160"/>
      <c r="J66" s="438"/>
      <c r="K66" s="438"/>
      <c r="L66" s="172"/>
      <c r="M66" s="291"/>
      <c r="N66" s="292"/>
      <c r="O66" s="98">
        <v>1</v>
      </c>
      <c r="P66" s="181"/>
      <c r="Q66" s="182"/>
      <c r="R66" s="183"/>
      <c r="S66" s="183"/>
      <c r="T66" s="182"/>
      <c r="U66" s="31"/>
      <c r="V66" s="65"/>
      <c r="W66" s="66"/>
      <c r="X66" s="66"/>
      <c r="Y66" s="66"/>
      <c r="Z66" s="66"/>
      <c r="AA66" s="66"/>
      <c r="AB66" s="66"/>
    </row>
    <row r="67" spans="1:28" ht="15.75" thickBot="1">
      <c r="A67" s="522"/>
      <c r="B67" s="582"/>
      <c r="C67" s="583"/>
      <c r="D67" s="584"/>
      <c r="E67" s="466" t="s">
        <v>30</v>
      </c>
      <c r="F67" s="467"/>
      <c r="G67" s="21"/>
      <c r="H67" s="21"/>
      <c r="I67" s="161"/>
      <c r="J67" s="463"/>
      <c r="K67" s="463"/>
      <c r="L67" s="142"/>
      <c r="M67" s="122"/>
      <c r="O67" s="102">
        <v>1</v>
      </c>
      <c r="P67" s="181"/>
      <c r="Q67" s="182"/>
      <c r="R67" s="308"/>
      <c r="S67" s="308"/>
      <c r="T67" s="182"/>
      <c r="U67" s="31"/>
      <c r="V67" s="2"/>
      <c r="W67" s="2"/>
      <c r="X67" s="2"/>
      <c r="Y67" s="2"/>
      <c r="Z67" s="2"/>
      <c r="AA67" s="2"/>
      <c r="AB67" s="321"/>
    </row>
    <row r="68" spans="1:28" ht="15.75" thickBot="1">
      <c r="A68" s="522"/>
      <c r="B68" s="585"/>
      <c r="C68" s="586"/>
      <c r="D68" s="587"/>
      <c r="E68" s="302" t="s">
        <v>6</v>
      </c>
      <c r="F68" s="303"/>
      <c r="G68" s="306">
        <f>SUM(G65:H67)</f>
        <v>0</v>
      </c>
      <c r="H68" s="306"/>
      <c r="I68" s="137"/>
      <c r="J68" s="272">
        <f>SUM(J63:K67)</f>
        <v>43</v>
      </c>
      <c r="K68" s="272"/>
      <c r="L68" s="167"/>
      <c r="M68" s="417">
        <f>SUM(M65:M67)</f>
        <v>0</v>
      </c>
      <c r="N68" s="418"/>
      <c r="O68" s="116">
        <f>SUM(N64:O67)</f>
        <v>4</v>
      </c>
      <c r="P68" s="302"/>
      <c r="Q68" s="567"/>
      <c r="R68" s="569">
        <f>SUM(R63:S67)</f>
        <v>11</v>
      </c>
      <c r="S68" s="570"/>
      <c r="T68" s="271">
        <f>SUM(T64:T67)</f>
        <v>0</v>
      </c>
      <c r="U68" s="185">
        <f>SUM(G68:T68)</f>
        <v>58</v>
      </c>
      <c r="V68" s="2"/>
      <c r="W68" s="2"/>
      <c r="X68" s="2"/>
      <c r="Y68" s="2"/>
      <c r="Z68" s="2"/>
      <c r="AA68" s="2"/>
      <c r="AB68" s="321"/>
    </row>
    <row r="69" spans="1:28" s="3" customFormat="1" ht="16.5" customHeight="1" thickBot="1">
      <c r="A69" s="522"/>
      <c r="B69" s="432" t="s">
        <v>16</v>
      </c>
      <c r="C69" s="433"/>
      <c r="D69" s="434"/>
      <c r="E69" s="289" t="s">
        <v>110</v>
      </c>
      <c r="F69" s="290"/>
      <c r="G69" s="299"/>
      <c r="H69" s="299"/>
      <c r="I69" s="133"/>
      <c r="J69" s="384">
        <v>12</v>
      </c>
      <c r="K69" s="384"/>
      <c r="L69" s="134"/>
      <c r="M69" s="309"/>
      <c r="N69" s="310"/>
      <c r="O69" s="124"/>
      <c r="P69" s="239" t="s">
        <v>120</v>
      </c>
      <c r="Q69" s="239" t="s">
        <v>121</v>
      </c>
      <c r="R69" s="242">
        <v>2</v>
      </c>
      <c r="S69" s="242">
        <v>7</v>
      </c>
      <c r="T69" s="56"/>
      <c r="U69" s="57"/>
      <c r="V69" s="2"/>
      <c r="W69" s="2"/>
      <c r="X69" s="2"/>
      <c r="Y69" s="2"/>
      <c r="Z69" s="2"/>
      <c r="AA69" s="2"/>
      <c r="AB69" s="321"/>
    </row>
    <row r="70" spans="1:28" s="3" customFormat="1" ht="16.5" customHeight="1" thickBot="1">
      <c r="A70" s="522"/>
      <c r="B70" s="422"/>
      <c r="C70" s="423"/>
      <c r="D70" s="424"/>
      <c r="E70" s="289" t="s">
        <v>65</v>
      </c>
      <c r="F70" s="290"/>
      <c r="G70" s="277"/>
      <c r="H70" s="277"/>
      <c r="I70" s="162"/>
      <c r="J70" s="318">
        <v>15</v>
      </c>
      <c r="K70" s="319"/>
      <c r="L70" s="171"/>
      <c r="M70" s="275"/>
      <c r="N70" s="276"/>
      <c r="O70" s="86"/>
      <c r="P70" s="562" t="s">
        <v>97</v>
      </c>
      <c r="Q70" s="563"/>
      <c r="R70" s="568">
        <v>15</v>
      </c>
      <c r="S70" s="390"/>
      <c r="T70" s="178"/>
      <c r="U70" s="30"/>
      <c r="AB70" s="321"/>
    </row>
    <row r="71" spans="1:28" s="8" customFormat="1" ht="16.5" customHeight="1">
      <c r="A71" s="522"/>
      <c r="B71" s="422"/>
      <c r="C71" s="423"/>
      <c r="D71" s="424"/>
      <c r="E71" s="289" t="s">
        <v>66</v>
      </c>
      <c r="F71" s="290"/>
      <c r="G71" s="69"/>
      <c r="H71" s="69"/>
      <c r="I71" s="162"/>
      <c r="J71" s="275">
        <v>9</v>
      </c>
      <c r="K71" s="276"/>
      <c r="L71" s="171"/>
      <c r="M71" s="275"/>
      <c r="N71" s="276"/>
      <c r="O71" s="86"/>
      <c r="P71" s="562" t="s">
        <v>98</v>
      </c>
      <c r="Q71" s="563"/>
      <c r="R71" s="284">
        <v>2</v>
      </c>
      <c r="S71" s="284"/>
      <c r="T71" s="178"/>
      <c r="U71" s="30"/>
      <c r="AB71" s="321"/>
    </row>
    <row r="72" spans="1:28" s="3" customFormat="1" ht="15.75" thickBot="1">
      <c r="A72" s="522"/>
      <c r="B72" s="422"/>
      <c r="C72" s="423"/>
      <c r="D72" s="424"/>
      <c r="E72" s="297"/>
      <c r="F72" s="298"/>
      <c r="G72" s="82"/>
      <c r="H72" s="82"/>
      <c r="I72" s="155"/>
      <c r="J72" s="61"/>
      <c r="K72" s="61"/>
      <c r="L72" s="131"/>
      <c r="M72" s="89"/>
      <c r="N72" s="90"/>
      <c r="O72" s="100"/>
      <c r="P72" s="380"/>
      <c r="Q72" s="381"/>
      <c r="R72" s="566"/>
      <c r="S72" s="566"/>
      <c r="T72" s="186"/>
      <c r="U72" s="58"/>
      <c r="AB72" s="321"/>
    </row>
    <row r="73" spans="1:28" s="3" customFormat="1" ht="15.75" thickBot="1">
      <c r="A73" s="522"/>
      <c r="B73" s="435"/>
      <c r="C73" s="436"/>
      <c r="D73" s="437"/>
      <c r="E73" s="302" t="s">
        <v>6</v>
      </c>
      <c r="F73" s="303"/>
      <c r="G73" s="306">
        <f>SUM(G69:H72)</f>
        <v>0</v>
      </c>
      <c r="H73" s="306"/>
      <c r="I73" s="137"/>
      <c r="J73" s="272">
        <f>SUM(J69:K72)</f>
        <v>36</v>
      </c>
      <c r="K73" s="272"/>
      <c r="L73" s="167"/>
      <c r="M73" s="417">
        <f>SUM(M69:M72)</f>
        <v>0</v>
      </c>
      <c r="N73" s="418"/>
      <c r="O73" s="116">
        <f>SUM(N69:O72)</f>
        <v>0</v>
      </c>
      <c r="P73" s="302"/>
      <c r="Q73" s="303"/>
      <c r="R73" s="313">
        <f>SUM(R69:S72)</f>
        <v>26</v>
      </c>
      <c r="S73" s="313"/>
      <c r="T73" s="177">
        <f>SUM(T69:T72)</f>
        <v>0</v>
      </c>
      <c r="U73" s="185">
        <f>SUM(G73:T73)</f>
        <v>62</v>
      </c>
      <c r="AB73" s="321"/>
    </row>
    <row r="74" spans="1:28" s="8" customFormat="1" ht="15.75" customHeight="1">
      <c r="A74" s="522"/>
      <c r="B74" s="432" t="s">
        <v>28</v>
      </c>
      <c r="C74" s="433"/>
      <c r="D74" s="434"/>
      <c r="E74" s="289" t="s">
        <v>86</v>
      </c>
      <c r="F74" s="290"/>
      <c r="G74" s="299">
        <v>10</v>
      </c>
      <c r="H74" s="299"/>
      <c r="I74" s="133"/>
      <c r="J74" s="474"/>
      <c r="K74" s="474"/>
      <c r="L74" s="173"/>
      <c r="M74" s="538"/>
      <c r="N74" s="539"/>
      <c r="O74" s="123"/>
      <c r="P74" s="109"/>
      <c r="Q74" s="46"/>
      <c r="R74" s="565"/>
      <c r="S74" s="565"/>
      <c r="T74" s="187"/>
      <c r="U74" s="29"/>
      <c r="AB74" s="321"/>
    </row>
    <row r="75" spans="1:28" s="8" customFormat="1" ht="15.75" thickBot="1">
      <c r="A75" s="522"/>
      <c r="B75" s="422"/>
      <c r="C75" s="423"/>
      <c r="D75" s="424"/>
      <c r="E75" s="461"/>
      <c r="F75" s="462"/>
      <c r="G75" s="537"/>
      <c r="H75" s="537"/>
      <c r="I75" s="163"/>
      <c r="J75" s="537"/>
      <c r="K75" s="537"/>
      <c r="L75" s="163"/>
      <c r="M75" s="96"/>
      <c r="N75" s="105"/>
      <c r="O75" s="115"/>
      <c r="P75" s="92"/>
      <c r="Q75" s="50"/>
      <c r="R75" s="564"/>
      <c r="S75" s="564"/>
      <c r="T75" s="188"/>
      <c r="U75" s="31"/>
      <c r="AB75" s="321"/>
    </row>
    <row r="76" spans="1:28" s="8" customFormat="1" ht="15.75" thickBot="1">
      <c r="A76" s="522"/>
      <c r="B76" s="435"/>
      <c r="C76" s="436"/>
      <c r="D76" s="437"/>
      <c r="E76" s="302" t="s">
        <v>6</v>
      </c>
      <c r="F76" s="303"/>
      <c r="G76" s="306">
        <f>SUM(G74:H75)</f>
        <v>10</v>
      </c>
      <c r="H76" s="306"/>
      <c r="I76" s="137"/>
      <c r="J76" s="272">
        <f>SUM(J74:K75)</f>
        <v>0</v>
      </c>
      <c r="K76" s="272"/>
      <c r="L76" s="167"/>
      <c r="M76" s="417">
        <f>SUM(M74:M75)</f>
        <v>0</v>
      </c>
      <c r="N76" s="418"/>
      <c r="O76" s="116">
        <f>SUM(N74:O75)</f>
        <v>0</v>
      </c>
      <c r="P76" s="302"/>
      <c r="Q76" s="567"/>
      <c r="R76" s="569">
        <f>SUM(R75:S75)</f>
        <v>0</v>
      </c>
      <c r="S76" s="570"/>
      <c r="T76" s="176">
        <f>SUM(T75:T75)</f>
        <v>0</v>
      </c>
      <c r="U76" s="185">
        <f>SUM(G76:T76)</f>
        <v>10</v>
      </c>
      <c r="AB76" s="321"/>
    </row>
    <row r="77" spans="1:28" ht="16.5" customHeight="1">
      <c r="A77" s="522"/>
      <c r="B77" s="432" t="s">
        <v>17</v>
      </c>
      <c r="C77" s="433"/>
      <c r="D77" s="434"/>
      <c r="E77" s="293" t="s">
        <v>111</v>
      </c>
      <c r="F77" s="294"/>
      <c r="G77" s="307"/>
      <c r="H77" s="307"/>
      <c r="I77" s="156"/>
      <c r="J77" s="307">
        <v>11</v>
      </c>
      <c r="K77" s="307"/>
      <c r="L77" s="156"/>
      <c r="M77" s="477"/>
      <c r="N77" s="478"/>
      <c r="O77" s="101"/>
      <c r="P77" s="243" t="s">
        <v>122</v>
      </c>
      <c r="Q77" s="243" t="s">
        <v>123</v>
      </c>
      <c r="R77" s="241">
        <v>3</v>
      </c>
      <c r="S77" s="241">
        <v>11</v>
      </c>
      <c r="T77" s="179"/>
      <c r="U77" s="29"/>
      <c r="V77" s="2"/>
      <c r="W77" s="2"/>
      <c r="X77" s="2"/>
      <c r="Y77" s="2"/>
      <c r="Z77" s="2"/>
      <c r="AA77" s="2"/>
      <c r="AB77" s="321"/>
    </row>
    <row r="78" spans="1:28" s="8" customFormat="1" ht="16.5" customHeight="1">
      <c r="A78" s="522"/>
      <c r="B78" s="422"/>
      <c r="C78" s="423"/>
      <c r="D78" s="424"/>
      <c r="E78" s="293" t="s">
        <v>67</v>
      </c>
      <c r="F78" s="294"/>
      <c r="G78" s="314"/>
      <c r="H78" s="314"/>
      <c r="I78" s="157"/>
      <c r="J78" s="314">
        <v>8</v>
      </c>
      <c r="K78" s="314"/>
      <c r="L78" s="157"/>
      <c r="M78" s="291"/>
      <c r="N78" s="292"/>
      <c r="O78" s="97">
        <v>1</v>
      </c>
      <c r="P78" s="408" t="s">
        <v>99</v>
      </c>
      <c r="Q78" s="289"/>
      <c r="R78" s="285">
        <v>10</v>
      </c>
      <c r="S78" s="286"/>
      <c r="T78" s="178"/>
      <c r="U78" s="30"/>
      <c r="V78" s="11"/>
      <c r="W78" s="11"/>
      <c r="X78" s="11"/>
      <c r="Y78" s="11"/>
      <c r="Z78" s="11"/>
      <c r="AA78" s="11"/>
      <c r="AB78" s="11"/>
    </row>
    <row r="79" spans="1:21" ht="16.5" customHeight="1">
      <c r="A79" s="522"/>
      <c r="B79" s="422"/>
      <c r="C79" s="423"/>
      <c r="D79" s="424"/>
      <c r="E79" s="293" t="s">
        <v>101</v>
      </c>
      <c r="F79" s="294"/>
      <c r="G79" s="314"/>
      <c r="H79" s="314"/>
      <c r="I79" s="157"/>
      <c r="J79" s="314">
        <v>7</v>
      </c>
      <c r="K79" s="314"/>
      <c r="L79" s="157"/>
      <c r="M79" s="291"/>
      <c r="N79" s="292"/>
      <c r="O79" s="112"/>
      <c r="P79" s="285" t="s">
        <v>100</v>
      </c>
      <c r="Q79" s="286"/>
      <c r="R79" s="278">
        <v>5</v>
      </c>
      <c r="S79" s="278"/>
      <c r="T79" s="178"/>
      <c r="U79" s="30"/>
    </row>
    <row r="80" spans="1:21" s="3" customFormat="1" ht="15">
      <c r="A80" s="522"/>
      <c r="B80" s="422"/>
      <c r="C80" s="423"/>
      <c r="D80" s="424"/>
      <c r="E80" s="393"/>
      <c r="F80" s="284"/>
      <c r="G80" s="277"/>
      <c r="H80" s="277"/>
      <c r="I80" s="154"/>
      <c r="J80" s="278"/>
      <c r="K80" s="278"/>
      <c r="L80" s="148"/>
      <c r="M80" s="275"/>
      <c r="N80" s="276"/>
      <c r="O80" s="112"/>
      <c r="P80" s="289"/>
      <c r="Q80" s="290"/>
      <c r="R80" s="284"/>
      <c r="S80" s="284"/>
      <c r="T80" s="178"/>
      <c r="U80" s="30"/>
    </row>
    <row r="81" spans="1:21" ht="15.75" thickBot="1">
      <c r="A81" s="522"/>
      <c r="B81" s="422"/>
      <c r="C81" s="423"/>
      <c r="D81" s="424"/>
      <c r="E81" s="297"/>
      <c r="F81" s="298"/>
      <c r="G81" s="283"/>
      <c r="H81" s="283"/>
      <c r="I81" s="149"/>
      <c r="J81" s="283"/>
      <c r="K81" s="283"/>
      <c r="L81" s="149"/>
      <c r="M81" s="89"/>
      <c r="N81" s="121"/>
      <c r="O81" s="117"/>
      <c r="P81" s="297"/>
      <c r="Q81" s="298"/>
      <c r="R81" s="308"/>
      <c r="S81" s="308"/>
      <c r="T81" s="182"/>
      <c r="U81" s="31"/>
    </row>
    <row r="82" spans="1:21" ht="15.75" thickBot="1">
      <c r="A82" s="522"/>
      <c r="B82" s="435"/>
      <c r="C82" s="436"/>
      <c r="D82" s="437"/>
      <c r="E82" s="302" t="s">
        <v>6</v>
      </c>
      <c r="F82" s="303"/>
      <c r="G82" s="306">
        <f>SUM(G79:H81)</f>
        <v>0</v>
      </c>
      <c r="H82" s="306"/>
      <c r="I82" s="137"/>
      <c r="J82" s="272">
        <f>SUM(J77:K81)</f>
        <v>26</v>
      </c>
      <c r="K82" s="272"/>
      <c r="L82" s="167"/>
      <c r="M82" s="311">
        <f>SUM(M79:M81)</f>
        <v>0</v>
      </c>
      <c r="N82" s="312"/>
      <c r="O82" s="116">
        <f>SUM(N77:O81)</f>
        <v>1</v>
      </c>
      <c r="P82" s="93"/>
      <c r="Q82" s="49"/>
      <c r="R82" s="313">
        <f>SUM(R77:S81)</f>
        <v>29</v>
      </c>
      <c r="S82" s="313"/>
      <c r="T82" s="177">
        <f>SUM(T77:T81)</f>
        <v>0</v>
      </c>
      <c r="U82" s="185">
        <f>SUM(G82:T82)</f>
        <v>56</v>
      </c>
    </row>
    <row r="83" spans="1:21" s="4" customFormat="1" ht="16.5" customHeight="1">
      <c r="A83" s="522"/>
      <c r="B83" s="432" t="s">
        <v>18</v>
      </c>
      <c r="C83" s="433"/>
      <c r="D83" s="434"/>
      <c r="E83" s="475"/>
      <c r="F83" s="476"/>
      <c r="G83" s="307"/>
      <c r="H83" s="307"/>
      <c r="I83" s="156"/>
      <c r="J83" s="307"/>
      <c r="K83" s="307"/>
      <c r="L83" s="156"/>
      <c r="M83" s="309"/>
      <c r="N83" s="310"/>
      <c r="O83" s="124"/>
      <c r="P83" s="304" t="s">
        <v>126</v>
      </c>
      <c r="Q83" s="305"/>
      <c r="R83" s="307">
        <v>1</v>
      </c>
      <c r="S83" s="307"/>
      <c r="T83" s="179"/>
      <c r="U83" s="29"/>
    </row>
    <row r="84" spans="1:21" s="8" customFormat="1" ht="16.5" customHeight="1">
      <c r="A84" s="522"/>
      <c r="B84" s="419"/>
      <c r="C84" s="420"/>
      <c r="D84" s="421"/>
      <c r="E84" s="300"/>
      <c r="F84" s="301"/>
      <c r="G84" s="291"/>
      <c r="H84" s="292"/>
      <c r="I84" s="156"/>
      <c r="J84" s="291"/>
      <c r="K84" s="292"/>
      <c r="L84" s="156"/>
      <c r="M84" s="198"/>
      <c r="N84" s="199"/>
      <c r="O84" s="124"/>
      <c r="P84" s="304" t="s">
        <v>124</v>
      </c>
      <c r="Q84" s="305"/>
      <c r="R84" s="291">
        <v>5</v>
      </c>
      <c r="S84" s="292"/>
      <c r="T84" s="200"/>
      <c r="U84" s="29"/>
    </row>
    <row r="85" spans="1:21" s="4" customFormat="1" ht="15.75" customHeight="1" thickBot="1">
      <c r="A85" s="522"/>
      <c r="B85" s="422"/>
      <c r="C85" s="423"/>
      <c r="D85" s="424"/>
      <c r="E85" s="297"/>
      <c r="F85" s="298"/>
      <c r="G85" s="317"/>
      <c r="H85" s="317"/>
      <c r="I85" s="155"/>
      <c r="J85" s="282"/>
      <c r="K85" s="282"/>
      <c r="L85" s="131"/>
      <c r="M85" s="315"/>
      <c r="N85" s="316"/>
      <c r="O85" s="117"/>
      <c r="P85" s="297"/>
      <c r="Q85" s="298"/>
      <c r="R85" s="308"/>
      <c r="S85" s="308"/>
      <c r="T85" s="182"/>
      <c r="U85" s="31"/>
    </row>
    <row r="86" spans="1:21" s="4" customFormat="1" ht="15.75" thickBot="1">
      <c r="A86" s="522"/>
      <c r="B86" s="435"/>
      <c r="C86" s="436"/>
      <c r="D86" s="437"/>
      <c r="E86" s="302" t="s">
        <v>6</v>
      </c>
      <c r="F86" s="303"/>
      <c r="G86" s="306">
        <f>SUM(G83:H85)</f>
        <v>0</v>
      </c>
      <c r="H86" s="306"/>
      <c r="I86" s="137"/>
      <c r="J86" s="272">
        <f>SUM(J83:K85)</f>
        <v>0</v>
      </c>
      <c r="K86" s="272"/>
      <c r="L86" s="167"/>
      <c r="M86" s="311">
        <f>SUM(M83:M85)</f>
        <v>0</v>
      </c>
      <c r="N86" s="312"/>
      <c r="O86" s="116">
        <f>SUM(N83:O85)</f>
        <v>0</v>
      </c>
      <c r="P86" s="302"/>
      <c r="Q86" s="303"/>
      <c r="R86" s="313">
        <f>SUM(R83:S85)</f>
        <v>6</v>
      </c>
      <c r="S86" s="313"/>
      <c r="T86" s="177">
        <f>SUM(T83:T85)</f>
        <v>0</v>
      </c>
      <c r="U86" s="185">
        <f>SUM(G86:T86)</f>
        <v>6</v>
      </c>
    </row>
    <row r="87" spans="1:21" s="8" customFormat="1" ht="15">
      <c r="A87" s="468"/>
      <c r="B87" s="479" t="s">
        <v>29</v>
      </c>
      <c r="C87" s="480"/>
      <c r="D87" s="481"/>
      <c r="E87" s="390" t="s">
        <v>68</v>
      </c>
      <c r="F87" s="391"/>
      <c r="G87" s="368">
        <v>11</v>
      </c>
      <c r="H87" s="368"/>
      <c r="I87" s="134"/>
      <c r="J87" s="552"/>
      <c r="K87" s="552"/>
      <c r="L87" s="174"/>
      <c r="M87" s="309"/>
      <c r="N87" s="310"/>
      <c r="O87" s="123"/>
      <c r="P87" s="109"/>
      <c r="Q87" s="46"/>
      <c r="R87" s="184"/>
      <c r="S87" s="184"/>
      <c r="T87" s="187"/>
      <c r="U87" s="32"/>
    </row>
    <row r="88" spans="1:21" s="8" customFormat="1" ht="15">
      <c r="A88" s="468"/>
      <c r="B88" s="482"/>
      <c r="C88" s="483"/>
      <c r="D88" s="484"/>
      <c r="E88" s="393"/>
      <c r="F88" s="284"/>
      <c r="G88" s="278"/>
      <c r="H88" s="278"/>
      <c r="I88" s="148"/>
      <c r="J88" s="548"/>
      <c r="K88" s="548"/>
      <c r="L88" s="164"/>
      <c r="M88" s="275"/>
      <c r="N88" s="276"/>
      <c r="O88" s="113"/>
      <c r="P88" s="91"/>
      <c r="Q88" s="51"/>
      <c r="R88" s="52"/>
      <c r="S88" s="52"/>
      <c r="T88" s="190"/>
      <c r="U88" s="33"/>
    </row>
    <row r="89" spans="1:21" s="8" customFormat="1" ht="15.75" thickBot="1">
      <c r="A89" s="468"/>
      <c r="B89" s="482"/>
      <c r="C89" s="483"/>
      <c r="D89" s="484"/>
      <c r="E89" s="461"/>
      <c r="F89" s="462"/>
      <c r="G89" s="283"/>
      <c r="H89" s="283"/>
      <c r="I89" s="149"/>
      <c r="J89" s="283"/>
      <c r="K89" s="283"/>
      <c r="L89" s="149"/>
      <c r="M89" s="96"/>
      <c r="N89" s="105"/>
      <c r="O89" s="115"/>
      <c r="P89" s="92"/>
      <c r="Q89" s="50"/>
      <c r="R89" s="189"/>
      <c r="S89" s="189"/>
      <c r="T89" s="188"/>
      <c r="U89" s="34"/>
    </row>
    <row r="90" spans="1:21" s="8" customFormat="1" ht="15.75" thickBot="1">
      <c r="A90" s="468"/>
      <c r="B90" s="485"/>
      <c r="C90" s="486"/>
      <c r="D90" s="487"/>
      <c r="E90" s="302" t="s">
        <v>6</v>
      </c>
      <c r="F90" s="303"/>
      <c r="G90" s="272">
        <f>SUM(G87:H89)</f>
        <v>11</v>
      </c>
      <c r="H90" s="272"/>
      <c r="I90" s="138"/>
      <c r="J90" s="272">
        <f>SUM(J87:K89)</f>
        <v>0</v>
      </c>
      <c r="K90" s="272"/>
      <c r="L90" s="167"/>
      <c r="M90" s="311">
        <f>SUM(M87:M89)</f>
        <v>0</v>
      </c>
      <c r="N90" s="312"/>
      <c r="O90" s="116">
        <f>SUM(N87:O89)</f>
        <v>0</v>
      </c>
      <c r="P90" s="443"/>
      <c r="Q90" s="302"/>
      <c r="R90" s="377"/>
      <c r="S90" s="376"/>
      <c r="T90" s="177"/>
      <c r="U90" s="22">
        <f>SUM(G90:O90)</f>
        <v>11</v>
      </c>
    </row>
    <row r="91" spans="1:21" s="8" customFormat="1" ht="16.5" customHeight="1">
      <c r="A91" s="468"/>
      <c r="B91" s="479" t="s">
        <v>19</v>
      </c>
      <c r="C91" s="480"/>
      <c r="D91" s="481"/>
      <c r="E91" s="472" t="s">
        <v>112</v>
      </c>
      <c r="F91" s="473"/>
      <c r="G91" s="368">
        <v>23</v>
      </c>
      <c r="H91" s="368"/>
      <c r="I91" s="134"/>
      <c r="J91" s="368"/>
      <c r="K91" s="368"/>
      <c r="L91" s="134"/>
      <c r="M91" s="309">
        <v>1</v>
      </c>
      <c r="N91" s="310"/>
      <c r="O91" s="124"/>
      <c r="P91" s="109"/>
      <c r="Q91" s="46"/>
      <c r="R91" s="184"/>
      <c r="S91" s="184"/>
      <c r="T91" s="187"/>
      <c r="U91" s="32"/>
    </row>
    <row r="92" spans="1:21" s="8" customFormat="1" ht="15">
      <c r="A92" s="468"/>
      <c r="B92" s="482"/>
      <c r="C92" s="483"/>
      <c r="D92" s="484"/>
      <c r="E92" s="472" t="s">
        <v>69</v>
      </c>
      <c r="F92" s="473"/>
      <c r="G92" s="278">
        <v>23</v>
      </c>
      <c r="H92" s="278"/>
      <c r="I92" s="148"/>
      <c r="J92" s="278"/>
      <c r="K92" s="278"/>
      <c r="L92" s="148"/>
      <c r="M92" s="275">
        <v>1</v>
      </c>
      <c r="N92" s="276"/>
      <c r="O92" s="112"/>
      <c r="P92" s="91"/>
      <c r="Q92" s="51"/>
      <c r="R92" s="52"/>
      <c r="S92" s="52"/>
      <c r="T92" s="190"/>
      <c r="U92" s="33"/>
    </row>
    <row r="93" spans="1:21" s="8" customFormat="1" ht="15.75" thickBot="1">
      <c r="A93" s="468"/>
      <c r="B93" s="482"/>
      <c r="C93" s="483"/>
      <c r="D93" s="484"/>
      <c r="E93" s="488" t="s">
        <v>70</v>
      </c>
      <c r="F93" s="489"/>
      <c r="G93" s="282">
        <v>22</v>
      </c>
      <c r="H93" s="282"/>
      <c r="I93" s="131"/>
      <c r="J93" s="501"/>
      <c r="K93" s="501"/>
      <c r="L93" s="131"/>
      <c r="M93" s="315"/>
      <c r="N93" s="316"/>
      <c r="O93" s="117"/>
      <c r="P93" s="92"/>
      <c r="Q93" s="50"/>
      <c r="R93" s="189"/>
      <c r="S93" s="189"/>
      <c r="T93" s="188"/>
      <c r="U93" s="34"/>
    </row>
    <row r="94" spans="1:21" s="8" customFormat="1" ht="15.75" thickBot="1">
      <c r="A94" s="468"/>
      <c r="B94" s="485"/>
      <c r="C94" s="486"/>
      <c r="D94" s="487"/>
      <c r="E94" s="302" t="s">
        <v>6</v>
      </c>
      <c r="F94" s="303"/>
      <c r="G94" s="272">
        <f>SUM(G91:H93)</f>
        <v>68</v>
      </c>
      <c r="H94" s="272"/>
      <c r="I94" s="138"/>
      <c r="J94" s="272">
        <f>SUM(J91:K93)</f>
        <v>0</v>
      </c>
      <c r="K94" s="272"/>
      <c r="L94" s="167"/>
      <c r="M94" s="417">
        <f>SUM(M91:M93)</f>
        <v>2</v>
      </c>
      <c r="N94" s="418"/>
      <c r="O94" s="116">
        <f>SUM(N91:O93)</f>
        <v>0</v>
      </c>
      <c r="P94" s="443"/>
      <c r="Q94" s="302"/>
      <c r="R94" s="377"/>
      <c r="S94" s="376"/>
      <c r="T94" s="177"/>
      <c r="U94" s="22">
        <f>SUM(G94:O94)</f>
        <v>70</v>
      </c>
    </row>
    <row r="95" spans="1:21" s="8" customFormat="1" ht="16.5" customHeight="1">
      <c r="A95" s="468"/>
      <c r="B95" s="479" t="s">
        <v>20</v>
      </c>
      <c r="C95" s="480"/>
      <c r="D95" s="481"/>
      <c r="E95" s="490" t="s">
        <v>113</v>
      </c>
      <c r="F95" s="491"/>
      <c r="G95" s="491">
        <v>23</v>
      </c>
      <c r="H95" s="491"/>
      <c r="I95" s="140">
        <v>2</v>
      </c>
      <c r="J95" s="368"/>
      <c r="K95" s="368"/>
      <c r="L95" s="134"/>
      <c r="M95" s="535"/>
      <c r="N95" s="536"/>
      <c r="O95" s="124"/>
      <c r="P95" s="109"/>
      <c r="Q95" s="46"/>
      <c r="R95" s="184"/>
      <c r="S95" s="184"/>
      <c r="T95" s="187"/>
      <c r="U95" s="32"/>
    </row>
    <row r="96" spans="1:21" s="8" customFormat="1" ht="16.5" customHeight="1">
      <c r="A96" s="468"/>
      <c r="B96" s="482"/>
      <c r="C96" s="483"/>
      <c r="D96" s="484"/>
      <c r="E96" s="490" t="s">
        <v>71</v>
      </c>
      <c r="F96" s="491"/>
      <c r="G96" s="346">
        <v>20</v>
      </c>
      <c r="H96" s="346"/>
      <c r="I96" s="142"/>
      <c r="J96" s="283"/>
      <c r="K96" s="283"/>
      <c r="L96" s="149"/>
      <c r="M96" s="279"/>
      <c r="N96" s="280"/>
      <c r="O96" s="86"/>
      <c r="P96" s="91"/>
      <c r="Q96" s="51"/>
      <c r="R96" s="52"/>
      <c r="S96" s="52"/>
      <c r="T96" s="190"/>
      <c r="U96" s="33"/>
    </row>
    <row r="97" spans="1:21" s="8" customFormat="1" ht="15">
      <c r="A97" s="468"/>
      <c r="B97" s="482"/>
      <c r="C97" s="483"/>
      <c r="D97" s="484"/>
      <c r="E97" s="509" t="s">
        <v>72</v>
      </c>
      <c r="F97" s="280"/>
      <c r="G97" s="346">
        <v>16</v>
      </c>
      <c r="H97" s="346"/>
      <c r="I97" s="141"/>
      <c r="J97" s="278"/>
      <c r="K97" s="278"/>
      <c r="L97" s="148"/>
      <c r="M97" s="279">
        <v>2</v>
      </c>
      <c r="N97" s="280"/>
      <c r="O97" s="112"/>
      <c r="P97" s="91"/>
      <c r="Q97" s="51"/>
      <c r="R97" s="52"/>
      <c r="S97" s="52"/>
      <c r="T97" s="190"/>
      <c r="U97" s="33"/>
    </row>
    <row r="98" spans="1:21" s="8" customFormat="1" ht="15">
      <c r="A98" s="468"/>
      <c r="B98" s="482"/>
      <c r="C98" s="483"/>
      <c r="D98" s="484"/>
      <c r="E98" s="295" t="s">
        <v>38</v>
      </c>
      <c r="F98" s="296"/>
      <c r="G98" s="283"/>
      <c r="H98" s="283"/>
      <c r="I98" s="149"/>
      <c r="J98" s="64"/>
      <c r="K98" s="64"/>
      <c r="L98" s="131"/>
      <c r="M98" s="279">
        <v>1</v>
      </c>
      <c r="N98" s="280"/>
      <c r="O98" s="112"/>
      <c r="P98" s="91"/>
      <c r="Q98" s="51"/>
      <c r="R98" s="52"/>
      <c r="S98" s="52"/>
      <c r="T98" s="190"/>
      <c r="U98" s="33"/>
    </row>
    <row r="99" spans="1:21" s="8" customFormat="1" ht="15.75" thickBot="1">
      <c r="A99" s="468"/>
      <c r="B99" s="482"/>
      <c r="C99" s="483"/>
      <c r="D99" s="484"/>
      <c r="E99" s="297"/>
      <c r="F99" s="298"/>
      <c r="G99" s="282"/>
      <c r="H99" s="282"/>
      <c r="I99" s="131"/>
      <c r="J99" s="501"/>
      <c r="K99" s="501"/>
      <c r="L99" s="131"/>
      <c r="M99" s="556"/>
      <c r="N99" s="557"/>
      <c r="O99" s="117"/>
      <c r="P99" s="92"/>
      <c r="Q99" s="50"/>
      <c r="R99" s="189"/>
      <c r="S99" s="189"/>
      <c r="T99" s="188"/>
      <c r="U99" s="34"/>
    </row>
    <row r="100" spans="1:21" s="8" customFormat="1" ht="15.75" thickBot="1">
      <c r="A100" s="468"/>
      <c r="B100" s="485"/>
      <c r="C100" s="486"/>
      <c r="D100" s="487"/>
      <c r="E100" s="302" t="s">
        <v>6</v>
      </c>
      <c r="F100" s="303"/>
      <c r="G100" s="306">
        <f>SUM(G95:H99)</f>
        <v>59</v>
      </c>
      <c r="H100" s="306"/>
      <c r="I100" s="137"/>
      <c r="J100" s="272">
        <f>SUM(J95:K99)</f>
        <v>0</v>
      </c>
      <c r="K100" s="272"/>
      <c r="L100" s="167"/>
      <c r="M100" s="311">
        <f>SUM(M95:M99)</f>
        <v>3</v>
      </c>
      <c r="N100" s="312"/>
      <c r="O100" s="116">
        <f>SUM(N95:O99)</f>
        <v>0</v>
      </c>
      <c r="P100" s="443"/>
      <c r="Q100" s="302"/>
      <c r="R100" s="377"/>
      <c r="S100" s="376"/>
      <c r="T100" s="177"/>
      <c r="U100" s="22">
        <f>SUM(G100:O100)</f>
        <v>62</v>
      </c>
    </row>
    <row r="101" spans="1:21" s="8" customFormat="1" ht="16.5" customHeight="1">
      <c r="A101" s="468"/>
      <c r="B101" s="479" t="s">
        <v>21</v>
      </c>
      <c r="C101" s="480"/>
      <c r="D101" s="481"/>
      <c r="E101" s="390"/>
      <c r="F101" s="391"/>
      <c r="G101" s="368"/>
      <c r="H101" s="368"/>
      <c r="I101" s="134"/>
      <c r="J101" s="368"/>
      <c r="K101" s="368"/>
      <c r="L101" s="134"/>
      <c r="M101" s="309"/>
      <c r="N101" s="310"/>
      <c r="O101" s="124"/>
      <c r="P101" s="109"/>
      <c r="Q101" s="17"/>
      <c r="R101" s="184"/>
      <c r="S101" s="184"/>
      <c r="T101" s="187"/>
      <c r="U101" s="32"/>
    </row>
    <row r="102" spans="1:21" s="8" customFormat="1" ht="16.5" customHeight="1">
      <c r="A102" s="468"/>
      <c r="B102" s="482"/>
      <c r="C102" s="483"/>
      <c r="D102" s="484"/>
      <c r="F102" s="193"/>
      <c r="H102" s="193"/>
      <c r="I102" s="194"/>
      <c r="K102" s="193"/>
      <c r="L102" s="194"/>
      <c r="O102" s="86"/>
      <c r="P102" s="91"/>
      <c r="Q102" s="13"/>
      <c r="R102" s="52"/>
      <c r="S102" s="52"/>
      <c r="T102" s="190"/>
      <c r="U102" s="33"/>
    </row>
    <row r="103" spans="1:21" s="8" customFormat="1" ht="15">
      <c r="A103" s="468"/>
      <c r="B103" s="482"/>
      <c r="C103" s="483"/>
      <c r="D103" s="484"/>
      <c r="E103" s="494" t="s">
        <v>31</v>
      </c>
      <c r="F103" s="470"/>
      <c r="G103" s="278"/>
      <c r="H103" s="278"/>
      <c r="I103" s="148"/>
      <c r="J103" s="278"/>
      <c r="K103" s="278"/>
      <c r="L103" s="148"/>
      <c r="M103" s="275">
        <v>1</v>
      </c>
      <c r="N103" s="276"/>
      <c r="O103" s="112"/>
      <c r="P103" s="91"/>
      <c r="Q103" s="13"/>
      <c r="R103" s="52"/>
      <c r="S103" s="52"/>
      <c r="T103" s="190"/>
      <c r="U103" s="33"/>
    </row>
    <row r="104" spans="1:21" s="8" customFormat="1" ht="15">
      <c r="A104" s="468"/>
      <c r="B104" s="482"/>
      <c r="C104" s="483"/>
      <c r="D104" s="484"/>
      <c r="E104" s="492"/>
      <c r="F104" s="493"/>
      <c r="G104" s="278"/>
      <c r="H104" s="278"/>
      <c r="I104" s="148"/>
      <c r="J104" s="278"/>
      <c r="K104" s="278"/>
      <c r="L104" s="148"/>
      <c r="M104" s="275"/>
      <c r="N104" s="276"/>
      <c r="O104" s="112"/>
      <c r="P104" s="91"/>
      <c r="Q104" s="13"/>
      <c r="R104" s="52"/>
      <c r="S104" s="52"/>
      <c r="T104" s="190"/>
      <c r="U104" s="33"/>
    </row>
    <row r="105" spans="1:21" s="8" customFormat="1" ht="15.75" thickBot="1">
      <c r="A105" s="468"/>
      <c r="B105" s="482"/>
      <c r="C105" s="483"/>
      <c r="D105" s="484"/>
      <c r="E105" s="297"/>
      <c r="F105" s="298"/>
      <c r="G105" s="282"/>
      <c r="H105" s="282"/>
      <c r="I105" s="131"/>
      <c r="J105" s="282"/>
      <c r="K105" s="282"/>
      <c r="L105" s="131"/>
      <c r="M105" s="315"/>
      <c r="N105" s="316"/>
      <c r="O105" s="117"/>
      <c r="P105" s="92"/>
      <c r="Q105" s="16"/>
      <c r="R105" s="189"/>
      <c r="S105" s="189"/>
      <c r="T105" s="188"/>
      <c r="U105" s="34"/>
    </row>
    <row r="106" spans="1:21" s="8" customFormat="1" ht="15.75" thickBot="1">
      <c r="A106" s="468"/>
      <c r="B106" s="485"/>
      <c r="C106" s="486"/>
      <c r="D106" s="487"/>
      <c r="E106" s="302" t="s">
        <v>6</v>
      </c>
      <c r="F106" s="303"/>
      <c r="G106" s="306">
        <f>SUM(G101:H105)</f>
        <v>0</v>
      </c>
      <c r="H106" s="306"/>
      <c r="I106" s="137"/>
      <c r="J106" s="272">
        <f>SUM(J101:K105)</f>
        <v>0</v>
      </c>
      <c r="K106" s="272"/>
      <c r="L106" s="167"/>
      <c r="M106" s="417">
        <f>SUM(M101:M105)</f>
        <v>1</v>
      </c>
      <c r="N106" s="418"/>
      <c r="O106" s="116">
        <f>SUM(N101:O105)</f>
        <v>0</v>
      </c>
      <c r="P106" s="311"/>
      <c r="Q106" s="312"/>
      <c r="R106" s="571"/>
      <c r="S106" s="376"/>
      <c r="T106" s="177"/>
      <c r="U106" s="22">
        <f>SUM(G106:P106)</f>
        <v>1</v>
      </c>
    </row>
    <row r="107" spans="1:21" s="8" customFormat="1" ht="16.5" customHeight="1">
      <c r="A107" s="468"/>
      <c r="B107" s="479" t="s">
        <v>22</v>
      </c>
      <c r="C107" s="480"/>
      <c r="D107" s="481"/>
      <c r="E107" s="390" t="s">
        <v>73</v>
      </c>
      <c r="F107" s="391"/>
      <c r="G107" s="368">
        <v>15</v>
      </c>
      <c r="H107" s="368"/>
      <c r="I107" s="134"/>
      <c r="J107" s="368"/>
      <c r="K107" s="368"/>
      <c r="L107" s="134"/>
      <c r="M107" s="309"/>
      <c r="N107" s="310"/>
      <c r="O107" s="124"/>
      <c r="P107" s="109"/>
      <c r="Q107" s="17"/>
      <c r="R107" s="184"/>
      <c r="S107" s="184"/>
      <c r="T107" s="187"/>
      <c r="U107" s="32"/>
    </row>
    <row r="108" spans="1:21" s="8" customFormat="1" ht="16.5" customHeight="1">
      <c r="A108" s="468"/>
      <c r="B108" s="482"/>
      <c r="C108" s="483"/>
      <c r="D108" s="484"/>
      <c r="E108" s="393"/>
      <c r="F108" s="284"/>
      <c r="G108" s="278"/>
      <c r="H108" s="278"/>
      <c r="I108" s="131"/>
      <c r="J108" s="283"/>
      <c r="K108" s="283"/>
      <c r="L108" s="149"/>
      <c r="M108" s="275"/>
      <c r="N108" s="276"/>
      <c r="O108" s="86"/>
      <c r="P108" s="91"/>
      <c r="Q108" s="13"/>
      <c r="R108" s="52"/>
      <c r="S108" s="52"/>
      <c r="T108" s="190"/>
      <c r="U108" s="33"/>
    </row>
    <row r="109" spans="1:21" s="8" customFormat="1" ht="15">
      <c r="A109" s="468"/>
      <c r="B109" s="482"/>
      <c r="C109" s="483"/>
      <c r="D109" s="484"/>
      <c r="E109" s="470"/>
      <c r="F109" s="471"/>
      <c r="G109" s="278"/>
      <c r="H109" s="278"/>
      <c r="I109" s="148"/>
      <c r="J109" s="278"/>
      <c r="K109" s="278"/>
      <c r="L109" s="148"/>
      <c r="M109" s="275"/>
      <c r="N109" s="276"/>
      <c r="O109" s="112"/>
      <c r="P109" s="91"/>
      <c r="Q109" s="13"/>
      <c r="R109" s="52"/>
      <c r="S109" s="52"/>
      <c r="T109" s="190"/>
      <c r="U109" s="33"/>
    </row>
    <row r="110" spans="1:21" s="8" customFormat="1" ht="15.75" thickBot="1">
      <c r="A110" s="468"/>
      <c r="B110" s="482"/>
      <c r="C110" s="483"/>
      <c r="D110" s="484"/>
      <c r="E110" s="297"/>
      <c r="F110" s="298"/>
      <c r="G110" s="282"/>
      <c r="H110" s="282"/>
      <c r="I110" s="131"/>
      <c r="J110" s="283"/>
      <c r="K110" s="283"/>
      <c r="L110" s="149"/>
      <c r="M110" s="315"/>
      <c r="N110" s="316"/>
      <c r="O110" s="100"/>
      <c r="P110" s="92"/>
      <c r="Q110" s="16"/>
      <c r="R110" s="189"/>
      <c r="S110" s="189"/>
      <c r="T110" s="188"/>
      <c r="U110" s="34"/>
    </row>
    <row r="111" spans="1:21" s="8" customFormat="1" ht="15.75" thickBot="1">
      <c r="A111" s="468"/>
      <c r="B111" s="485"/>
      <c r="C111" s="486"/>
      <c r="D111" s="487"/>
      <c r="E111" s="302" t="s">
        <v>6</v>
      </c>
      <c r="F111" s="303"/>
      <c r="G111" s="306">
        <f>SUM(G107:H110)</f>
        <v>15</v>
      </c>
      <c r="H111" s="306"/>
      <c r="I111" s="137"/>
      <c r="J111" s="272">
        <f>SUM(J107:K110)</f>
        <v>0</v>
      </c>
      <c r="K111" s="272"/>
      <c r="L111" s="167"/>
      <c r="M111" s="417">
        <f>SUM(M107:M110)</f>
        <v>0</v>
      </c>
      <c r="N111" s="418"/>
      <c r="O111" s="116">
        <f>SUM(N107:O110)</f>
        <v>0</v>
      </c>
      <c r="P111" s="443"/>
      <c r="Q111" s="302"/>
      <c r="R111" s="377"/>
      <c r="S111" s="376"/>
      <c r="T111" s="177"/>
      <c r="U111" s="22">
        <f>SUM(G111:O111)</f>
        <v>15</v>
      </c>
    </row>
    <row r="112" spans="1:21" s="8" customFormat="1" ht="16.5" customHeight="1">
      <c r="A112" s="468"/>
      <c r="B112" s="479" t="s">
        <v>23</v>
      </c>
      <c r="C112" s="480"/>
      <c r="D112" s="481"/>
      <c r="E112" s="472" t="s">
        <v>114</v>
      </c>
      <c r="F112" s="473"/>
      <c r="G112" s="516">
        <v>24</v>
      </c>
      <c r="H112" s="516"/>
      <c r="I112" s="135"/>
      <c r="J112" s="368"/>
      <c r="K112" s="368"/>
      <c r="L112" s="134"/>
      <c r="M112" s="309"/>
      <c r="N112" s="310"/>
      <c r="O112" s="124"/>
      <c r="P112" s="109"/>
      <c r="Q112" s="17"/>
      <c r="R112" s="184"/>
      <c r="S112" s="184"/>
      <c r="T112" s="187"/>
      <c r="U112" s="32"/>
    </row>
    <row r="113" spans="1:21" s="8" customFormat="1" ht="15">
      <c r="A113" s="468"/>
      <c r="B113" s="482"/>
      <c r="C113" s="483"/>
      <c r="D113" s="484"/>
      <c r="E113" s="472" t="s">
        <v>74</v>
      </c>
      <c r="F113" s="473"/>
      <c r="G113" s="588">
        <v>23</v>
      </c>
      <c r="H113" s="589"/>
      <c r="I113" s="136"/>
      <c r="J113" s="278"/>
      <c r="K113" s="278"/>
      <c r="L113" s="148"/>
      <c r="M113" s="275">
        <v>1</v>
      </c>
      <c r="N113" s="276"/>
      <c r="O113" s="112"/>
      <c r="P113" s="91"/>
      <c r="Q113" s="13"/>
      <c r="R113" s="52"/>
      <c r="S113" s="52"/>
      <c r="T113" s="190"/>
      <c r="U113" s="33"/>
    </row>
    <row r="114" spans="1:21" s="8" customFormat="1" ht="15">
      <c r="A114" s="468"/>
      <c r="B114" s="482"/>
      <c r="C114" s="483"/>
      <c r="D114" s="484"/>
      <c r="E114" s="554" t="s">
        <v>75</v>
      </c>
      <c r="F114" s="555"/>
      <c r="G114" s="280">
        <v>16</v>
      </c>
      <c r="H114" s="346"/>
      <c r="I114" s="165"/>
      <c r="J114" s="61"/>
      <c r="K114" s="61"/>
      <c r="L114" s="131"/>
      <c r="M114" s="275">
        <v>1</v>
      </c>
      <c r="N114" s="276"/>
      <c r="O114" s="86"/>
      <c r="P114" s="92"/>
      <c r="Q114" s="59"/>
      <c r="R114" s="74"/>
      <c r="S114" s="74"/>
      <c r="T114" s="59"/>
      <c r="U114" s="34"/>
    </row>
    <row r="115" spans="1:21" s="8" customFormat="1" ht="15.75" thickBot="1">
      <c r="A115" s="468"/>
      <c r="B115" s="482"/>
      <c r="C115" s="483"/>
      <c r="D115" s="484"/>
      <c r="E115" s="576"/>
      <c r="F115" s="381"/>
      <c r="G115" s="492"/>
      <c r="H115" s="493"/>
      <c r="I115" s="155"/>
      <c r="J115" s="283"/>
      <c r="K115" s="283"/>
      <c r="L115" s="149"/>
      <c r="M115" s="315"/>
      <c r="N115" s="316"/>
      <c r="O115" s="125"/>
      <c r="P115" s="110"/>
      <c r="Q115" s="23"/>
      <c r="R115" s="24"/>
      <c r="S115" s="24"/>
      <c r="T115" s="23"/>
      <c r="U115" s="35"/>
    </row>
    <row r="116" spans="1:21" s="8" customFormat="1" ht="15.75" thickBot="1">
      <c r="A116" s="468"/>
      <c r="B116" s="485"/>
      <c r="C116" s="486"/>
      <c r="D116" s="487"/>
      <c r="E116" s="530" t="s">
        <v>6</v>
      </c>
      <c r="F116" s="531"/>
      <c r="G116" s="502">
        <f>SUM(G112:H115)</f>
        <v>63</v>
      </c>
      <c r="H116" s="502"/>
      <c r="I116" s="137"/>
      <c r="J116" s="553">
        <f>SUM(J112:K115)</f>
        <v>0</v>
      </c>
      <c r="K116" s="553"/>
      <c r="L116" s="167"/>
      <c r="M116" s="514">
        <f>SUM(M112:M115)</f>
        <v>2</v>
      </c>
      <c r="N116" s="515"/>
      <c r="O116" s="127">
        <f>SUM(N112:O115)</f>
        <v>0</v>
      </c>
      <c r="P116" s="507"/>
      <c r="Q116" s="508"/>
      <c r="R116" s="497"/>
      <c r="S116" s="527"/>
      <c r="T116" s="27"/>
      <c r="U116" s="28">
        <f>SUM(G116:O116)</f>
        <v>65</v>
      </c>
    </row>
    <row r="117" spans="1:21" s="8" customFormat="1" ht="16.5" customHeight="1">
      <c r="A117" s="468"/>
      <c r="B117" s="479" t="s">
        <v>115</v>
      </c>
      <c r="C117" s="480"/>
      <c r="D117" s="481"/>
      <c r="E117" s="512" t="s">
        <v>116</v>
      </c>
      <c r="F117" s="513"/>
      <c r="G117" s="532">
        <v>15</v>
      </c>
      <c r="H117" s="532"/>
      <c r="I117" s="133"/>
      <c r="J117" s="384"/>
      <c r="K117" s="384"/>
      <c r="L117" s="134"/>
      <c r="M117" s="528"/>
      <c r="N117" s="529"/>
      <c r="O117" s="126"/>
      <c r="P117" s="111"/>
      <c r="Q117" s="25"/>
      <c r="R117" s="26"/>
      <c r="S117" s="26"/>
      <c r="T117" s="25"/>
      <c r="U117" s="36"/>
    </row>
    <row r="118" spans="1:21" s="8" customFormat="1" ht="15.75" thickBot="1">
      <c r="A118" s="468"/>
      <c r="B118" s="482"/>
      <c r="C118" s="483"/>
      <c r="D118" s="484"/>
      <c r="E118" s="523"/>
      <c r="F118" s="524"/>
      <c r="G118" s="501"/>
      <c r="H118" s="501"/>
      <c r="I118" s="131"/>
      <c r="J118" s="501"/>
      <c r="K118" s="501"/>
      <c r="L118" s="131"/>
      <c r="M118" s="525"/>
      <c r="N118" s="526"/>
      <c r="O118" s="125"/>
      <c r="P118" s="110"/>
      <c r="Q118" s="23"/>
      <c r="R118" s="24"/>
      <c r="S118" s="24"/>
      <c r="T118" s="23"/>
      <c r="U118" s="35"/>
    </row>
    <row r="119" spans="1:21" s="8" customFormat="1" ht="15.75" thickBot="1">
      <c r="A119" s="469"/>
      <c r="B119" s="485"/>
      <c r="C119" s="486"/>
      <c r="D119" s="487"/>
      <c r="E119" s="510" t="s">
        <v>6</v>
      </c>
      <c r="F119" s="511"/>
      <c r="G119" s="517">
        <f>SUM(G117:H118)</f>
        <v>15</v>
      </c>
      <c r="H119" s="517"/>
      <c r="I119" s="132"/>
      <c r="J119" s="517"/>
      <c r="K119" s="517"/>
      <c r="L119" s="175"/>
      <c r="M119" s="514">
        <f>SUM(M117:M118)</f>
        <v>0</v>
      </c>
      <c r="N119" s="515"/>
      <c r="O119" s="127">
        <f>SUM(N117:O118)</f>
        <v>0</v>
      </c>
      <c r="P119" s="507"/>
      <c r="Q119" s="508"/>
      <c r="R119" s="497"/>
      <c r="S119" s="527"/>
      <c r="T119" s="38"/>
      <c r="U119" s="39">
        <f>SUM(G119:O119)</f>
        <v>15</v>
      </c>
    </row>
    <row r="120" spans="1:21" ht="15.75" thickBot="1">
      <c r="A120" s="498"/>
      <c r="B120" s="499"/>
      <c r="C120" s="499"/>
      <c r="D120" s="500"/>
      <c r="E120" s="527"/>
      <c r="F120" s="496"/>
      <c r="G120" s="503">
        <f>SUM(G11+G17+G25+G30+G38+G43+G49+G53+G57+G62+G68+G73+G76+G82+G86+G90+G94+G100+G106+G111+G116+G119)</f>
        <v>945</v>
      </c>
      <c r="H120" s="503"/>
      <c r="I120" s="150"/>
      <c r="J120" s="503">
        <f>SUM(J11+J17+J25+J30+J38+J43+J49+J53+J57+J62+J68+J73+J76+J82+J86+J90+J94+J100+J106+J111+J116)</f>
        <v>165</v>
      </c>
      <c r="K120" s="503"/>
      <c r="L120" s="167"/>
      <c r="M120" s="533">
        <f>SUM(M11+M17+M25+M30+M38+M43+M49+M53+M57+M62+M68+M73+M76+M82+M86+M90+M94+M100+M106+M111+M116+M119)</f>
        <v>25</v>
      </c>
      <c r="N120" s="534"/>
      <c r="O120" s="119">
        <f>SUM(O11+O17+O25+O30+O38+O43+O49+O53+O57+O62+O68+O73+O76+O82+O86+O90+O94+O100+O106+O111+O116+O119)</f>
        <v>6</v>
      </c>
      <c r="P120" s="527"/>
      <c r="Q120" s="496"/>
      <c r="R120" s="496">
        <f>SUM(R11+R17+R25+R30+R38+R43+R48+R53+R57+R62+R68+R73+R76+R82+R86+R49)</f>
        <v>154</v>
      </c>
      <c r="S120" s="496"/>
      <c r="T120" s="40">
        <f>SUM(T11,T17,T25,T30,T38,T43,T49,T53,T57,T62,T68,T73,T82,T86,)</f>
        <v>1</v>
      </c>
      <c r="U120" s="41">
        <f>SUM(G120:T120)</f>
        <v>1296</v>
      </c>
    </row>
    <row r="121" spans="1:21" ht="15.75" thickBot="1">
      <c r="A121" s="498" t="s">
        <v>7</v>
      </c>
      <c r="B121" s="499"/>
      <c r="C121" s="500"/>
      <c r="D121" s="504">
        <f>SUM(G120,J120,M120,O120)</f>
        <v>1141</v>
      </c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6"/>
      <c r="P121" s="495">
        <f>SUM(R120,T120)</f>
        <v>155</v>
      </c>
      <c r="Q121" s="496"/>
      <c r="R121" s="496"/>
      <c r="S121" s="496"/>
      <c r="T121" s="497"/>
      <c r="U121" s="42">
        <f>SUM(D121:T121)</f>
        <v>1296</v>
      </c>
    </row>
  </sheetData>
  <sheetProtection/>
  <mergeCells count="594">
    <mergeCell ref="R54:S54"/>
    <mergeCell ref="R55:S55"/>
    <mergeCell ref="P54:Q54"/>
    <mergeCell ref="P55:Q55"/>
    <mergeCell ref="B54:D57"/>
    <mergeCell ref="E57:F57"/>
    <mergeCell ref="G57:H57"/>
    <mergeCell ref="J57:K57"/>
    <mergeCell ref="J54:K54"/>
    <mergeCell ref="B5:D11"/>
    <mergeCell ref="B26:D30"/>
    <mergeCell ref="E56:F56"/>
    <mergeCell ref="G54:H54"/>
    <mergeCell ref="G55:H55"/>
    <mergeCell ref="G56:H56"/>
    <mergeCell ref="G39:H39"/>
    <mergeCell ref="E11:F11"/>
    <mergeCell ref="E52:F52"/>
    <mergeCell ref="E28:F28"/>
    <mergeCell ref="A121:C121"/>
    <mergeCell ref="B63:D68"/>
    <mergeCell ref="B58:D62"/>
    <mergeCell ref="E113:F113"/>
    <mergeCell ref="G113:H113"/>
    <mergeCell ref="B112:D116"/>
    <mergeCell ref="E107:F107"/>
    <mergeCell ref="G107:H107"/>
    <mergeCell ref="G110:H110"/>
    <mergeCell ref="G108:H108"/>
    <mergeCell ref="M115:N115"/>
    <mergeCell ref="E115:F115"/>
    <mergeCell ref="E71:F71"/>
    <mergeCell ref="J31:K31"/>
    <mergeCell ref="E31:F31"/>
    <mergeCell ref="G31:H31"/>
    <mergeCell ref="E63:F63"/>
    <mergeCell ref="J63:K63"/>
    <mergeCell ref="M112:N112"/>
    <mergeCell ref="J56:K56"/>
    <mergeCell ref="G5:H5"/>
    <mergeCell ref="E19:F19"/>
    <mergeCell ref="G19:H19"/>
    <mergeCell ref="M17:N17"/>
    <mergeCell ref="M18:N18"/>
    <mergeCell ref="E17:F17"/>
    <mergeCell ref="G11:H11"/>
    <mergeCell ref="M11:N11"/>
    <mergeCell ref="E18:F18"/>
    <mergeCell ref="M16:N16"/>
    <mergeCell ref="R119:S119"/>
    <mergeCell ref="R116:S116"/>
    <mergeCell ref="P116:Q116"/>
    <mergeCell ref="R100:S100"/>
    <mergeCell ref="P106:Q106"/>
    <mergeCell ref="R106:S106"/>
    <mergeCell ref="R111:S111"/>
    <mergeCell ref="R72:S72"/>
    <mergeCell ref="P68:Q68"/>
    <mergeCell ref="R70:S70"/>
    <mergeCell ref="R68:S68"/>
    <mergeCell ref="R76:S76"/>
    <mergeCell ref="R73:S73"/>
    <mergeCell ref="P76:Q76"/>
    <mergeCell ref="P73:Q73"/>
    <mergeCell ref="P71:Q71"/>
    <mergeCell ref="R78:S78"/>
    <mergeCell ref="R75:S75"/>
    <mergeCell ref="R74:S74"/>
    <mergeCell ref="M96:N96"/>
    <mergeCell ref="P90:Q90"/>
    <mergeCell ref="P100:Q100"/>
    <mergeCell ref="R90:S90"/>
    <mergeCell ref="P94:Q94"/>
    <mergeCell ref="R94:S94"/>
    <mergeCell ref="M86:N86"/>
    <mergeCell ref="R12:S12"/>
    <mergeCell ref="P39:Q39"/>
    <mergeCell ref="P40:Q40"/>
    <mergeCell ref="R39:S39"/>
    <mergeCell ref="R40:S40"/>
    <mergeCell ref="R28:S28"/>
    <mergeCell ref="R22:S22"/>
    <mergeCell ref="P14:Q14"/>
    <mergeCell ref="P31:Q31"/>
    <mergeCell ref="R32:S32"/>
    <mergeCell ref="R42:S42"/>
    <mergeCell ref="R41:S41"/>
    <mergeCell ref="P47:Q47"/>
    <mergeCell ref="P38:Q38"/>
    <mergeCell ref="P37:Q37"/>
    <mergeCell ref="P44:Q44"/>
    <mergeCell ref="R44:S44"/>
    <mergeCell ref="P42:Q42"/>
    <mergeCell ref="P30:Q30"/>
    <mergeCell ref="P111:Q111"/>
    <mergeCell ref="M54:N54"/>
    <mergeCell ref="M55:N55"/>
    <mergeCell ref="J55:K55"/>
    <mergeCell ref="P26:Q26"/>
    <mergeCell ref="P78:Q78"/>
    <mergeCell ref="P70:Q70"/>
    <mergeCell ref="M100:N100"/>
    <mergeCell ref="M91:N91"/>
    <mergeCell ref="J113:K113"/>
    <mergeCell ref="J105:K105"/>
    <mergeCell ref="J109:K109"/>
    <mergeCell ref="J107:K107"/>
    <mergeCell ref="J111:K111"/>
    <mergeCell ref="M108:N108"/>
    <mergeCell ref="M110:N110"/>
    <mergeCell ref="M107:N107"/>
    <mergeCell ref="M105:N105"/>
    <mergeCell ref="M106:N106"/>
    <mergeCell ref="M103:N103"/>
    <mergeCell ref="M104:N104"/>
    <mergeCell ref="M92:N92"/>
    <mergeCell ref="M83:N83"/>
    <mergeCell ref="M101:N101"/>
    <mergeCell ref="M98:N98"/>
    <mergeCell ref="M99:N99"/>
    <mergeCell ref="M97:N97"/>
    <mergeCell ref="M88:N88"/>
    <mergeCell ref="M90:N90"/>
    <mergeCell ref="M94:N94"/>
    <mergeCell ref="B107:D111"/>
    <mergeCell ref="M111:N111"/>
    <mergeCell ref="M116:N116"/>
    <mergeCell ref="E111:F111"/>
    <mergeCell ref="J116:K116"/>
    <mergeCell ref="G111:H111"/>
    <mergeCell ref="E110:F110"/>
    <mergeCell ref="J108:K108"/>
    <mergeCell ref="E114:F114"/>
    <mergeCell ref="M109:N109"/>
    <mergeCell ref="G109:H109"/>
    <mergeCell ref="E87:F87"/>
    <mergeCell ref="E88:F88"/>
    <mergeCell ref="E89:F89"/>
    <mergeCell ref="E90:F90"/>
    <mergeCell ref="J90:K90"/>
    <mergeCell ref="G87:H87"/>
    <mergeCell ref="G90:H90"/>
    <mergeCell ref="J87:K87"/>
    <mergeCell ref="J88:K88"/>
    <mergeCell ref="P11:Q11"/>
    <mergeCell ref="M49:N49"/>
    <mergeCell ref="P32:Q32"/>
    <mergeCell ref="P25:Q25"/>
    <mergeCell ref="P53:Q53"/>
    <mergeCell ref="J51:K51"/>
    <mergeCell ref="P12:Q12"/>
    <mergeCell ref="M39:N39"/>
    <mergeCell ref="M40:N40"/>
    <mergeCell ref="M38:N38"/>
    <mergeCell ref="E64:F64"/>
    <mergeCell ref="J60:K60"/>
    <mergeCell ref="E54:F54"/>
    <mergeCell ref="E55:F55"/>
    <mergeCell ref="J64:K64"/>
    <mergeCell ref="M64:N64"/>
    <mergeCell ref="M61:N61"/>
    <mergeCell ref="M62:N62"/>
    <mergeCell ref="J58:K58"/>
    <mergeCell ref="E77:F77"/>
    <mergeCell ref="J59:K59"/>
    <mergeCell ref="G61:H61"/>
    <mergeCell ref="E65:F65"/>
    <mergeCell ref="E61:F61"/>
    <mergeCell ref="G80:H80"/>
    <mergeCell ref="G64:H64"/>
    <mergeCell ref="J66:K66"/>
    <mergeCell ref="E78:F78"/>
    <mergeCell ref="E74:F74"/>
    <mergeCell ref="G88:H88"/>
    <mergeCell ref="J86:K86"/>
    <mergeCell ref="M41:N41"/>
    <mergeCell ref="J75:K75"/>
    <mergeCell ref="E72:F72"/>
    <mergeCell ref="M57:N57"/>
    <mergeCell ref="M43:N43"/>
    <mergeCell ref="M47:N47"/>
    <mergeCell ref="G75:H75"/>
    <mergeCell ref="M74:N74"/>
    <mergeCell ref="M114:N114"/>
    <mergeCell ref="M113:N113"/>
    <mergeCell ref="J93:K93"/>
    <mergeCell ref="J99:K99"/>
    <mergeCell ref="J104:K104"/>
    <mergeCell ref="J120:K120"/>
    <mergeCell ref="M120:N120"/>
    <mergeCell ref="M93:N93"/>
    <mergeCell ref="J110:K110"/>
    <mergeCell ref="M95:N95"/>
    <mergeCell ref="E120:F120"/>
    <mergeCell ref="M117:N117"/>
    <mergeCell ref="M26:N26"/>
    <mergeCell ref="M27:N27"/>
    <mergeCell ref="E116:F116"/>
    <mergeCell ref="P120:Q120"/>
    <mergeCell ref="M53:N53"/>
    <mergeCell ref="M50:N50"/>
    <mergeCell ref="M51:N51"/>
    <mergeCell ref="M66:N66"/>
    <mergeCell ref="J112:K112"/>
    <mergeCell ref="A1:A4"/>
    <mergeCell ref="A5:A86"/>
    <mergeCell ref="E118:F118"/>
    <mergeCell ref="M118:N118"/>
    <mergeCell ref="B117:D119"/>
    <mergeCell ref="G117:H117"/>
    <mergeCell ref="J117:K117"/>
    <mergeCell ref="G82:H82"/>
    <mergeCell ref="J82:K82"/>
    <mergeCell ref="E97:F97"/>
    <mergeCell ref="E119:F119"/>
    <mergeCell ref="E117:F117"/>
    <mergeCell ref="M119:N119"/>
    <mergeCell ref="J118:K118"/>
    <mergeCell ref="G114:H114"/>
    <mergeCell ref="E112:F112"/>
    <mergeCell ref="G112:H112"/>
    <mergeCell ref="G119:H119"/>
    <mergeCell ref="J119:K119"/>
    <mergeCell ref="P119:Q119"/>
    <mergeCell ref="E108:F108"/>
    <mergeCell ref="E105:F105"/>
    <mergeCell ref="G105:H105"/>
    <mergeCell ref="G96:H96"/>
    <mergeCell ref="E99:F99"/>
    <mergeCell ref="G99:H99"/>
    <mergeCell ref="E101:F101"/>
    <mergeCell ref="G103:H103"/>
    <mergeCell ref="G98:H98"/>
    <mergeCell ref="J103:K103"/>
    <mergeCell ref="P121:T121"/>
    <mergeCell ref="A120:D120"/>
    <mergeCell ref="G118:H118"/>
    <mergeCell ref="G115:H115"/>
    <mergeCell ref="J115:K115"/>
    <mergeCell ref="G116:H116"/>
    <mergeCell ref="G120:H120"/>
    <mergeCell ref="D121:O121"/>
    <mergeCell ref="R120:S120"/>
    <mergeCell ref="J100:K100"/>
    <mergeCell ref="B101:D106"/>
    <mergeCell ref="E104:F104"/>
    <mergeCell ref="J106:K106"/>
    <mergeCell ref="J101:K101"/>
    <mergeCell ref="G104:H104"/>
    <mergeCell ref="E103:F103"/>
    <mergeCell ref="G101:H101"/>
    <mergeCell ref="E106:F106"/>
    <mergeCell ref="G106:H106"/>
    <mergeCell ref="E93:F93"/>
    <mergeCell ref="B95:D100"/>
    <mergeCell ref="E95:F95"/>
    <mergeCell ref="G95:H95"/>
    <mergeCell ref="J95:K95"/>
    <mergeCell ref="J97:K97"/>
    <mergeCell ref="G97:H97"/>
    <mergeCell ref="E96:F96"/>
    <mergeCell ref="E100:F100"/>
    <mergeCell ref="G100:H100"/>
    <mergeCell ref="M77:N77"/>
    <mergeCell ref="B87:D90"/>
    <mergeCell ref="B91:D94"/>
    <mergeCell ref="E91:F91"/>
    <mergeCell ref="G91:H91"/>
    <mergeCell ref="J91:K91"/>
    <mergeCell ref="J85:K85"/>
    <mergeCell ref="E85:F85"/>
    <mergeCell ref="E94:F94"/>
    <mergeCell ref="G94:H94"/>
    <mergeCell ref="J68:K68"/>
    <mergeCell ref="G76:H76"/>
    <mergeCell ref="M76:N76"/>
    <mergeCell ref="M71:N71"/>
    <mergeCell ref="J73:K73"/>
    <mergeCell ref="M68:N68"/>
    <mergeCell ref="M73:N73"/>
    <mergeCell ref="M70:N70"/>
    <mergeCell ref="A87:A119"/>
    <mergeCell ref="E109:F109"/>
    <mergeCell ref="E92:F92"/>
    <mergeCell ref="B83:D86"/>
    <mergeCell ref="G83:H83"/>
    <mergeCell ref="J74:K74"/>
    <mergeCell ref="E83:F83"/>
    <mergeCell ref="J76:K76"/>
    <mergeCell ref="G78:H78"/>
    <mergeCell ref="E76:F76"/>
    <mergeCell ref="J67:K67"/>
    <mergeCell ref="G65:H65"/>
    <mergeCell ref="J62:K62"/>
    <mergeCell ref="E62:F62"/>
    <mergeCell ref="E70:F70"/>
    <mergeCell ref="E68:F68"/>
    <mergeCell ref="G68:H68"/>
    <mergeCell ref="E66:F66"/>
    <mergeCell ref="E67:F67"/>
    <mergeCell ref="E69:F69"/>
    <mergeCell ref="B74:D76"/>
    <mergeCell ref="B77:D82"/>
    <mergeCell ref="E80:F80"/>
    <mergeCell ref="E75:F75"/>
    <mergeCell ref="E82:F82"/>
    <mergeCell ref="G69:H69"/>
    <mergeCell ref="G70:H70"/>
    <mergeCell ref="G73:H73"/>
    <mergeCell ref="B69:D73"/>
    <mergeCell ref="E73:F73"/>
    <mergeCell ref="M58:N58"/>
    <mergeCell ref="M59:N59"/>
    <mergeCell ref="M60:N60"/>
    <mergeCell ref="M65:N65"/>
    <mergeCell ref="G62:H62"/>
    <mergeCell ref="G59:H59"/>
    <mergeCell ref="G60:H60"/>
    <mergeCell ref="J65:K65"/>
    <mergeCell ref="E42:F42"/>
    <mergeCell ref="E39:F39"/>
    <mergeCell ref="E51:F51"/>
    <mergeCell ref="E40:F40"/>
    <mergeCell ref="E58:F58"/>
    <mergeCell ref="G53:H53"/>
    <mergeCell ref="G51:H51"/>
    <mergeCell ref="G40:H40"/>
    <mergeCell ref="E59:F59"/>
    <mergeCell ref="E50:F50"/>
    <mergeCell ref="G58:H58"/>
    <mergeCell ref="E47:F47"/>
    <mergeCell ref="B12:D17"/>
    <mergeCell ref="E30:F30"/>
    <mergeCell ref="E43:F43"/>
    <mergeCell ref="G30:H30"/>
    <mergeCell ref="E15:F15"/>
    <mergeCell ref="B18:D25"/>
    <mergeCell ref="E24:F24"/>
    <mergeCell ref="G47:H47"/>
    <mergeCell ref="G50:H50"/>
    <mergeCell ref="E29:F29"/>
    <mergeCell ref="G43:H43"/>
    <mergeCell ref="E38:F38"/>
    <mergeCell ref="G36:H36"/>
    <mergeCell ref="G38:H38"/>
    <mergeCell ref="E41:F41"/>
    <mergeCell ref="E49:F49"/>
    <mergeCell ref="B31:D38"/>
    <mergeCell ref="E36:F36"/>
    <mergeCell ref="E60:F60"/>
    <mergeCell ref="J39:K39"/>
    <mergeCell ref="E26:F26"/>
    <mergeCell ref="G26:H26"/>
    <mergeCell ref="J27:K27"/>
    <mergeCell ref="G28:H28"/>
    <mergeCell ref="G41:H41"/>
    <mergeCell ref="J38:K38"/>
    <mergeCell ref="J26:K26"/>
    <mergeCell ref="M36:N36"/>
    <mergeCell ref="R38:S38"/>
    <mergeCell ref="R29:S29"/>
    <mergeCell ref="P29:Q29"/>
    <mergeCell ref="R30:S30"/>
    <mergeCell ref="R37:S37"/>
    <mergeCell ref="P34:Q34"/>
    <mergeCell ref="J29:K29"/>
    <mergeCell ref="P36:Q36"/>
    <mergeCell ref="B44:D49"/>
    <mergeCell ref="E53:F53"/>
    <mergeCell ref="G49:H49"/>
    <mergeCell ref="J47:K47"/>
    <mergeCell ref="G52:H52"/>
    <mergeCell ref="J40:K40"/>
    <mergeCell ref="J53:K53"/>
    <mergeCell ref="J41:K41"/>
    <mergeCell ref="J42:K42"/>
    <mergeCell ref="B39:D43"/>
    <mergeCell ref="B50:D53"/>
    <mergeCell ref="V38:AA38"/>
    <mergeCell ref="V58:AA58"/>
    <mergeCell ref="V53:AA53"/>
    <mergeCell ref="P43:Q43"/>
    <mergeCell ref="G48:H48"/>
    <mergeCell ref="J48:K48"/>
    <mergeCell ref="R47:S47"/>
    <mergeCell ref="P46:Q46"/>
    <mergeCell ref="P41:Q41"/>
    <mergeCell ref="V22:AA22"/>
    <mergeCell ref="V36:AA36"/>
    <mergeCell ref="P60:Q60"/>
    <mergeCell ref="V50:AA50"/>
    <mergeCell ref="V44:AA44"/>
    <mergeCell ref="J50:K50"/>
    <mergeCell ref="V34:AA34"/>
    <mergeCell ref="V35:AA35"/>
    <mergeCell ref="R36:S36"/>
    <mergeCell ref="J49:K49"/>
    <mergeCell ref="V62:AA62"/>
    <mergeCell ref="V49:AA49"/>
    <mergeCell ref="M30:N30"/>
    <mergeCell ref="R34:S34"/>
    <mergeCell ref="P28:Q28"/>
    <mergeCell ref="M28:N28"/>
    <mergeCell ref="R35:S35"/>
    <mergeCell ref="V28:AA28"/>
    <mergeCell ref="V29:AA29"/>
    <mergeCell ref="R46:S46"/>
    <mergeCell ref="R25:S25"/>
    <mergeCell ref="V30:AA30"/>
    <mergeCell ref="V23:AA23"/>
    <mergeCell ref="R50:S50"/>
    <mergeCell ref="R48:S48"/>
    <mergeCell ref="V25:AA25"/>
    <mergeCell ref="V37:AA37"/>
    <mergeCell ref="V31:AA31"/>
    <mergeCell ref="R23:S23"/>
    <mergeCell ref="R33:S33"/>
    <mergeCell ref="R51:S51"/>
    <mergeCell ref="R67:S67"/>
    <mergeCell ref="R61:S61"/>
    <mergeCell ref="P61:Q61"/>
    <mergeCell ref="P62:Q62"/>
    <mergeCell ref="R65:S65"/>
    <mergeCell ref="R52:S52"/>
    <mergeCell ref="P58:Q58"/>
    <mergeCell ref="P64:Q64"/>
    <mergeCell ref="R57:S57"/>
    <mergeCell ref="R64:S64"/>
    <mergeCell ref="P49:Q49"/>
    <mergeCell ref="R49:S49"/>
    <mergeCell ref="P59:Q59"/>
    <mergeCell ref="R43:S43"/>
    <mergeCell ref="R58:S58"/>
    <mergeCell ref="R60:S60"/>
    <mergeCell ref="R59:S59"/>
    <mergeCell ref="R53:S53"/>
    <mergeCell ref="P51:Q51"/>
    <mergeCell ref="R16:S16"/>
    <mergeCell ref="P16:Q16"/>
    <mergeCell ref="R31:S31"/>
    <mergeCell ref="P33:Q33"/>
    <mergeCell ref="P18:Q18"/>
    <mergeCell ref="R18:S18"/>
    <mergeCell ref="P23:Q23"/>
    <mergeCell ref="P24:Q24"/>
    <mergeCell ref="R24:S24"/>
    <mergeCell ref="R17:S17"/>
    <mergeCell ref="V17:AA17"/>
    <mergeCell ref="E27:F27"/>
    <mergeCell ref="G25:H25"/>
    <mergeCell ref="G22:H22"/>
    <mergeCell ref="J25:K25"/>
    <mergeCell ref="J18:K18"/>
    <mergeCell ref="E25:F25"/>
    <mergeCell ref="M25:N25"/>
    <mergeCell ref="E22:F22"/>
    <mergeCell ref="V24:AA24"/>
    <mergeCell ref="J22:K22"/>
    <mergeCell ref="G16:H16"/>
    <mergeCell ref="J36:K36"/>
    <mergeCell ref="E23:F23"/>
    <mergeCell ref="M69:N69"/>
    <mergeCell ref="E16:F16"/>
    <mergeCell ref="J69:K69"/>
    <mergeCell ref="M22:N22"/>
    <mergeCell ref="M23:N23"/>
    <mergeCell ref="G18:H18"/>
    <mergeCell ref="AB67:AB77"/>
    <mergeCell ref="V64:AA64"/>
    <mergeCell ref="V65:AA65"/>
    <mergeCell ref="V16:AA16"/>
    <mergeCell ref="P17:Q17"/>
    <mergeCell ref="P63:Q63"/>
    <mergeCell ref="R63:S63"/>
    <mergeCell ref="R71:S71"/>
    <mergeCell ref="P52:Q52"/>
    <mergeCell ref="P72:Q72"/>
    <mergeCell ref="U1:U4"/>
    <mergeCell ref="M8:N8"/>
    <mergeCell ref="M10:N10"/>
    <mergeCell ref="G10:H10"/>
    <mergeCell ref="G15:H15"/>
    <mergeCell ref="M15:N15"/>
    <mergeCell ref="R8:S8"/>
    <mergeCell ref="G9:H9"/>
    <mergeCell ref="J9:K9"/>
    <mergeCell ref="R14:S14"/>
    <mergeCell ref="V9:AB11"/>
    <mergeCell ref="J11:K11"/>
    <mergeCell ref="M9:N9"/>
    <mergeCell ref="J10:K10"/>
    <mergeCell ref="R11:S11"/>
    <mergeCell ref="E2:F4"/>
    <mergeCell ref="J2:K2"/>
    <mergeCell ref="E8:F8"/>
    <mergeCell ref="J5:K5"/>
    <mergeCell ref="I3:I4"/>
    <mergeCell ref="G2:H2"/>
    <mergeCell ref="G8:H8"/>
    <mergeCell ref="B1:D4"/>
    <mergeCell ref="E1:O1"/>
    <mergeCell ref="P1:T1"/>
    <mergeCell ref="P8:Q8"/>
    <mergeCell ref="M2:O2"/>
    <mergeCell ref="O3:O4"/>
    <mergeCell ref="P2:Q4"/>
    <mergeCell ref="E5:F5"/>
    <mergeCell ref="E9:F9"/>
    <mergeCell ref="E10:F10"/>
    <mergeCell ref="P7:Q7"/>
    <mergeCell ref="R7:S7"/>
    <mergeCell ref="J8:K8"/>
    <mergeCell ref="R3:T4"/>
    <mergeCell ref="M3:N4"/>
    <mergeCell ref="J3:K4"/>
    <mergeCell ref="L3:L4"/>
    <mergeCell ref="G3:H4"/>
    <mergeCell ref="V1:AA1"/>
    <mergeCell ref="R2:S2"/>
    <mergeCell ref="V2:AB7"/>
    <mergeCell ref="V8:AA8"/>
    <mergeCell ref="P65:Q65"/>
    <mergeCell ref="R62:S62"/>
    <mergeCell ref="R9:S9"/>
    <mergeCell ref="P9:Q9"/>
    <mergeCell ref="R10:S10"/>
    <mergeCell ref="P10:Q10"/>
    <mergeCell ref="J77:K77"/>
    <mergeCell ref="G85:H85"/>
    <mergeCell ref="G77:H77"/>
    <mergeCell ref="G79:H79"/>
    <mergeCell ref="J70:K70"/>
    <mergeCell ref="J83:K83"/>
    <mergeCell ref="J71:K71"/>
    <mergeCell ref="G81:H81"/>
    <mergeCell ref="G84:H84"/>
    <mergeCell ref="J78:K78"/>
    <mergeCell ref="M82:N82"/>
    <mergeCell ref="R82:S82"/>
    <mergeCell ref="R86:S86"/>
    <mergeCell ref="P83:Q83"/>
    <mergeCell ref="R81:S81"/>
    <mergeCell ref="J79:K79"/>
    <mergeCell ref="J84:K84"/>
    <mergeCell ref="J80:K80"/>
    <mergeCell ref="M85:N85"/>
    <mergeCell ref="M80:N80"/>
    <mergeCell ref="G86:H86"/>
    <mergeCell ref="P85:Q85"/>
    <mergeCell ref="E86:F86"/>
    <mergeCell ref="R83:S83"/>
    <mergeCell ref="R85:S85"/>
    <mergeCell ref="M87:N87"/>
    <mergeCell ref="R84:S84"/>
    <mergeCell ref="J89:K89"/>
    <mergeCell ref="P45:Q45"/>
    <mergeCell ref="E79:F79"/>
    <mergeCell ref="E98:F98"/>
    <mergeCell ref="P81:Q81"/>
    <mergeCell ref="E81:F81"/>
    <mergeCell ref="G74:H74"/>
    <mergeCell ref="E84:F84"/>
    <mergeCell ref="P86:Q86"/>
    <mergeCell ref="P84:Q84"/>
    <mergeCell ref="P6:Q6"/>
    <mergeCell ref="R6:S6"/>
    <mergeCell ref="G23:H23"/>
    <mergeCell ref="J30:K30"/>
    <mergeCell ref="G27:H27"/>
    <mergeCell ref="J81:K81"/>
    <mergeCell ref="R45:S45"/>
    <mergeCell ref="P80:Q80"/>
    <mergeCell ref="M78:N78"/>
    <mergeCell ref="M79:N79"/>
    <mergeCell ref="G17:H17"/>
    <mergeCell ref="J96:K96"/>
    <mergeCell ref="G93:H93"/>
    <mergeCell ref="R79:S79"/>
    <mergeCell ref="R80:S80"/>
    <mergeCell ref="P79:Q79"/>
    <mergeCell ref="G89:H89"/>
    <mergeCell ref="G92:H92"/>
    <mergeCell ref="J94:K94"/>
    <mergeCell ref="J92:K92"/>
    <mergeCell ref="J43:K43"/>
    <mergeCell ref="P50:Q50"/>
    <mergeCell ref="J61:K61"/>
    <mergeCell ref="G42:H42"/>
    <mergeCell ref="J15:K15"/>
    <mergeCell ref="J23:K23"/>
    <mergeCell ref="G24:H24"/>
    <mergeCell ref="J28:K28"/>
    <mergeCell ref="J16:K16"/>
    <mergeCell ref="J17:K17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2023-05-31T06:52:44Z</dcterms:modified>
  <cp:category/>
  <cp:version/>
  <cp:contentType/>
  <cp:contentStatus/>
</cp:coreProperties>
</file>